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9975"/>
  </bookViews>
  <sheets>
    <sheet name="campeonato" sheetId="1" r:id="rId1"/>
  </sheets>
  <calcPr calcId="124519"/>
</workbook>
</file>

<file path=xl/calcChain.xml><?xml version="1.0" encoding="utf-8"?>
<calcChain xmlns="http://schemas.openxmlformats.org/spreadsheetml/2006/main">
  <c r="H91" i="1"/>
  <c r="I91" s="1"/>
  <c r="H92"/>
  <c r="H93"/>
  <c r="I93" s="1"/>
  <c r="H36"/>
  <c r="I36" s="1"/>
  <c r="H37"/>
  <c r="I37" s="1"/>
  <c r="I92"/>
  <c r="H82"/>
  <c r="I82" s="1"/>
  <c r="H83"/>
  <c r="I83" s="1"/>
  <c r="H76"/>
  <c r="I76" s="1"/>
  <c r="H74"/>
  <c r="I74" s="1"/>
  <c r="H68"/>
  <c r="I68" s="1"/>
  <c r="H61"/>
  <c r="H58"/>
  <c r="I58" s="1"/>
  <c r="H60"/>
  <c r="I60" s="1"/>
  <c r="H59"/>
  <c r="I59" s="1"/>
  <c r="H56"/>
  <c r="I56" s="1"/>
  <c r="H30"/>
  <c r="I30" s="1"/>
  <c r="H48"/>
  <c r="I48" s="1"/>
  <c r="H46"/>
  <c r="I46" s="1"/>
  <c r="H45"/>
  <c r="I45" s="1"/>
  <c r="H21"/>
  <c r="I21" s="1"/>
  <c r="H26"/>
  <c r="I26" s="1"/>
  <c r="H24"/>
  <c r="I24" s="1"/>
  <c r="H23"/>
  <c r="I23" s="1"/>
  <c r="H22"/>
  <c r="I22" s="1"/>
  <c r="H17"/>
  <c r="I17" s="1"/>
  <c r="H11"/>
  <c r="I11" s="1"/>
  <c r="H12"/>
  <c r="I12" s="1"/>
  <c r="H5"/>
  <c r="I5" s="1"/>
  <c r="H4"/>
  <c r="I4" s="1"/>
  <c r="H75"/>
  <c r="I75" s="1"/>
  <c r="H67"/>
  <c r="I67" s="1"/>
  <c r="H57"/>
  <c r="I57" s="1"/>
  <c r="H41"/>
  <c r="I41" s="1"/>
  <c r="H31"/>
  <c r="I31" s="1"/>
  <c r="H47"/>
  <c r="I47" s="1"/>
  <c r="H25"/>
  <c r="I25" s="1"/>
  <c r="H16"/>
  <c r="I16" s="1"/>
  <c r="H10"/>
  <c r="I10" s="1"/>
  <c r="H6"/>
  <c r="I6" s="1"/>
</calcChain>
</file>

<file path=xl/sharedStrings.xml><?xml version="1.0" encoding="utf-8"?>
<sst xmlns="http://schemas.openxmlformats.org/spreadsheetml/2006/main" count="506" uniqueCount="231">
  <si>
    <t>PRELIMINAR MENORES</t>
  </si>
  <si>
    <t>PRELIMINAR MAYORES</t>
  </si>
  <si>
    <t>ELEMENTAL MENORES</t>
  </si>
  <si>
    <t>ELEMENTAL MAYORES</t>
  </si>
  <si>
    <t>CABALLOS NUEVOS</t>
  </si>
  <si>
    <t>NOVICIOS</t>
  </si>
  <si>
    <t>CHILDREN</t>
  </si>
  <si>
    <t>MINIMAS BAJAS</t>
  </si>
  <si>
    <t>MINIMAS ALTAS</t>
  </si>
  <si>
    <t>MEDIANAS</t>
  </si>
  <si>
    <t>PRE 2</t>
  </si>
  <si>
    <t>PRE 3</t>
  </si>
  <si>
    <t>JINETE</t>
  </si>
  <si>
    <t>CABALLO</t>
  </si>
  <si>
    <t>TOTAL</t>
  </si>
  <si>
    <t>CLASIF.</t>
  </si>
  <si>
    <t>E 2</t>
  </si>
  <si>
    <t>E 3</t>
  </si>
  <si>
    <t>CN 2</t>
  </si>
  <si>
    <t>CN 3</t>
  </si>
  <si>
    <t>N 2</t>
  </si>
  <si>
    <t>N 3</t>
  </si>
  <si>
    <t>CH 2</t>
  </si>
  <si>
    <t>CH3</t>
  </si>
  <si>
    <t>MB 2</t>
  </si>
  <si>
    <t>MB 3</t>
  </si>
  <si>
    <t>MA 2</t>
  </si>
  <si>
    <t>MA 3</t>
  </si>
  <si>
    <t>M 2</t>
  </si>
  <si>
    <t>M 3</t>
  </si>
  <si>
    <t>KUR</t>
  </si>
  <si>
    <t>INTER I</t>
  </si>
  <si>
    <t>MÁXIMAS</t>
  </si>
  <si>
    <t>MÁXIMAS ESPECIALES</t>
  </si>
  <si>
    <t xml:space="preserve">                                                                                  LXXI CAMPEONATO NACIONAL 2014</t>
  </si>
  <si>
    <t>PUNTOS</t>
  </si>
  <si>
    <t>1°</t>
  </si>
  <si>
    <t>2°</t>
  </si>
  <si>
    <t>PRELIMINAR  MENOR</t>
  </si>
  <si>
    <t>MINIMAS  ALTAS</t>
  </si>
  <si>
    <t>CAMPEÓN</t>
  </si>
  <si>
    <t>SUBCAMPEÓN</t>
  </si>
  <si>
    <t>total</t>
  </si>
  <si>
    <t>TEAM</t>
  </si>
  <si>
    <t>ECUADOR</t>
  </si>
  <si>
    <t>TYARA</t>
  </si>
  <si>
    <t>CHA</t>
  </si>
  <si>
    <t>MANFREDI FLORENCIA</t>
  </si>
  <si>
    <t>CAE</t>
  </si>
  <si>
    <t>POSSE  JACQUELINE</t>
  </si>
  <si>
    <t>VAKHTANG</t>
  </si>
  <si>
    <t>CHSJV</t>
  </si>
  <si>
    <t>GUARIPOLA</t>
  </si>
  <si>
    <t>EQUUS</t>
  </si>
  <si>
    <t>YOUNG  KATERINE</t>
  </si>
  <si>
    <t>CHALVO  CHIARA</t>
  </si>
  <si>
    <t>SIROCO</t>
  </si>
  <si>
    <t>LUCY</t>
  </si>
  <si>
    <t>ENTIDAD</t>
  </si>
  <si>
    <t>BARROS  DELFINA</t>
  </si>
  <si>
    <t>FOURTEEN</t>
  </si>
  <si>
    <t>WINDER FRANCINA  EMILIA</t>
  </si>
  <si>
    <t>LUKY</t>
  </si>
  <si>
    <t>COLOMAR  MAGDALENA</t>
  </si>
  <si>
    <t>CAUDARELLA M.FLORENCIA</t>
  </si>
  <si>
    <t>C.H. LAS DELICIAS</t>
  </si>
  <si>
    <t>C.H. SAN JORGE V.</t>
  </si>
  <si>
    <t>LC SIMULADOR</t>
  </si>
  <si>
    <t>Ce.H. SANTA LUCIA</t>
  </si>
  <si>
    <t>LVO ELECTRA</t>
  </si>
  <si>
    <t>J.C.ROSARIO</t>
  </si>
  <si>
    <t>MENZI BATTICANI  M.AZUL</t>
  </si>
  <si>
    <t>LOPEZ HENKE DANIELA DEL MAR</t>
  </si>
  <si>
    <t>POETIZA Z</t>
  </si>
  <si>
    <t>CUARANTA MALENA</t>
  </si>
  <si>
    <t>WONDER WOMAN</t>
  </si>
  <si>
    <t>PALERMO DOMINGO</t>
  </si>
  <si>
    <t>EL DESAFIO JUNIOR</t>
  </si>
  <si>
    <t>FERNANDEZ SOCCI  MICAELA</t>
  </si>
  <si>
    <t>PREBLE  GALA MARIA</t>
  </si>
  <si>
    <t>GP CAUTIVA</t>
  </si>
  <si>
    <t>E.H.P.Ce.Ecuest. NEUQUINO</t>
  </si>
  <si>
    <t>La Pu. Maest. De CABALLERIA</t>
  </si>
  <si>
    <t>RODRIGUEZ BARRIOS  RUBEN</t>
  </si>
  <si>
    <t>HC  MACK</t>
  </si>
  <si>
    <t>HARA CORDOBA</t>
  </si>
  <si>
    <t>SOSNICKY  PAOLA</t>
  </si>
  <si>
    <t>EMECE  ESCUDERO</t>
  </si>
  <si>
    <t>NOVICIOS MENORES</t>
  </si>
  <si>
    <t>HELU  HANDI</t>
  </si>
  <si>
    <t>AMBAR J</t>
  </si>
  <si>
    <t>C.H.MAIPU</t>
  </si>
  <si>
    <t>LAROVERE  ELISEO</t>
  </si>
  <si>
    <t>GLADIADOR E L</t>
  </si>
  <si>
    <t>TADDEO CAROLA</t>
  </si>
  <si>
    <t>EL ZAR JJ</t>
  </si>
  <si>
    <t>GIUSTOZZI  CLARA</t>
  </si>
  <si>
    <t>L M ARGENTO</t>
  </si>
  <si>
    <t>J.C. ROSARIO</t>
  </si>
  <si>
    <t>CUARANTA  OLIVIA</t>
  </si>
  <si>
    <t>C.H. Las DELICIAS</t>
  </si>
  <si>
    <t>MALBERTI  VERONICA</t>
  </si>
  <si>
    <t>CANDIL QUILLOTANO</t>
  </si>
  <si>
    <t>El Rincón C. De CAMPO</t>
  </si>
  <si>
    <t>BERGER  INGRID</t>
  </si>
  <si>
    <t>M G GLAMOUR</t>
  </si>
  <si>
    <t>Circ. GENDARMERIA Nacional</t>
  </si>
  <si>
    <t>FRONTINI  RICARDO</t>
  </si>
  <si>
    <t>ALFA ICARO</t>
  </si>
  <si>
    <t>GIUSTI  MALENA</t>
  </si>
  <si>
    <t>CAQUEL  ESPECIAL</t>
  </si>
  <si>
    <t>SAEZ  VICTORIA</t>
  </si>
  <si>
    <t>GARROCHERO VII</t>
  </si>
  <si>
    <t>GUTIERRES PEYDRO GUADALUPE</t>
  </si>
  <si>
    <t>D N FEROCHE</t>
  </si>
  <si>
    <t>CUITIÑO  ELISA</t>
  </si>
  <si>
    <t>CASCOS FILIBUSTERO</t>
  </si>
  <si>
    <t>GOLIN  ALEJANDRO</t>
  </si>
  <si>
    <t>BARAL  MANTRA</t>
  </si>
  <si>
    <t xml:space="preserve">TH PASSION </t>
  </si>
  <si>
    <t>STAGNARO  M.ESTHER</t>
  </si>
  <si>
    <t>LA FE RASPUTIN</t>
  </si>
  <si>
    <t>LATTUCA  M.ALEJANDRA</t>
  </si>
  <si>
    <t>SANTA ANA CAPRIOLA</t>
  </si>
  <si>
    <t>CANDIL  MANU</t>
  </si>
  <si>
    <t>MENGANI  FIORELLA</t>
  </si>
  <si>
    <t>ASSIRIO D´ATELA</t>
  </si>
  <si>
    <t>H.C.de Campo ABRIL</t>
  </si>
  <si>
    <t>SOTO ACEBAL  LUCIANA</t>
  </si>
  <si>
    <t>PETRO  PLACENTERA</t>
  </si>
  <si>
    <t>C.H. SANTA LUCIA</t>
  </si>
  <si>
    <t>FLOREZ ARRIOLA  CAMILA</t>
  </si>
  <si>
    <t>UGALDE  M. JULIANA</t>
  </si>
  <si>
    <t>CAQUEL CAUTIVO</t>
  </si>
  <si>
    <t>C.H. MAIPU</t>
  </si>
  <si>
    <t>LOPARDO GRANA  CESAR</t>
  </si>
  <si>
    <t>BANDURRIA  KACER</t>
  </si>
  <si>
    <t>LAS TALAS AMANECIDO</t>
  </si>
  <si>
    <t>NEMO</t>
  </si>
  <si>
    <t>JUNIOR</t>
  </si>
  <si>
    <t>DIAZ  DANIELA</t>
  </si>
  <si>
    <t>TAMBO MAJESTUOSO</t>
  </si>
  <si>
    <t>SUBCAMPEN</t>
  </si>
  <si>
    <t>3°</t>
  </si>
  <si>
    <t>4°</t>
  </si>
  <si>
    <t>5°</t>
  </si>
  <si>
    <t>6°</t>
  </si>
  <si>
    <t>S.JORGE</t>
  </si>
  <si>
    <t>G. PRIX</t>
  </si>
  <si>
    <t>CATEGORIA :</t>
  </si>
  <si>
    <t xml:space="preserve">CLUB: </t>
  </si>
  <si>
    <t>HIPICO LAS DELICIAS</t>
  </si>
  <si>
    <t>WINTER  FRANCINA  EMILIA</t>
  </si>
  <si>
    <t>ENTRENADOR:</t>
  </si>
  <si>
    <t>CUARANTA  MALENA</t>
  </si>
  <si>
    <t>WONDER  WOMAN</t>
  </si>
  <si>
    <t>FERNANDEZ  SOCCI  MICAELA</t>
  </si>
  <si>
    <t>MENZI  BATICANI M.AZUL</t>
  </si>
  <si>
    <t>LOS TALAS AMANEC.</t>
  </si>
  <si>
    <t>ELEMENTAL    MENOR</t>
  </si>
  <si>
    <t>ELEMENTAL   MAYOR</t>
  </si>
  <si>
    <t>NOVICIOS  MENORES</t>
  </si>
  <si>
    <t>AMBAR  J</t>
  </si>
  <si>
    <t>UGALDE  MARIA JULIANA</t>
  </si>
  <si>
    <t>HIPICO  MAIPÚ</t>
  </si>
  <si>
    <t xml:space="preserve">           CAMPEONATO      POR      EQUIPOS      NACIONALES      2014</t>
  </si>
  <si>
    <t xml:space="preserve">                                                CAMPEONATO  METROPOLITANO 2014</t>
  </si>
  <si>
    <t xml:space="preserve">PRELIMINAR  MENOR: </t>
  </si>
  <si>
    <t>SALIDO  JULIETA</t>
  </si>
  <si>
    <t>CHIFLON</t>
  </si>
  <si>
    <t>PRELIMINAR  MAYOR:</t>
  </si>
  <si>
    <t>GREY     VALERIE</t>
  </si>
  <si>
    <t>SYL BERLIN  AYO  Z</t>
  </si>
  <si>
    <t>EQQUS</t>
  </si>
  <si>
    <t>ELEMENTAL  MENOR:</t>
  </si>
  <si>
    <t>HOIAK   CLARA</t>
  </si>
  <si>
    <t>MALUCO  BELEZA</t>
  </si>
  <si>
    <t>C.H. MILITAR SAN JORGE</t>
  </si>
  <si>
    <t>ELEMENTAL  MAYOR:</t>
  </si>
  <si>
    <t>HOIAK  FRANCISCO</t>
  </si>
  <si>
    <t>REMONTA RIO PARANÁ</t>
  </si>
  <si>
    <t>NOVICIOS:</t>
  </si>
  <si>
    <t>ORTUONDO PIPPER  FLORENCIA</t>
  </si>
  <si>
    <t>BARAL  NAZARENA</t>
  </si>
  <si>
    <t>CABALLOS NUEVOS:</t>
  </si>
  <si>
    <t>BARAL POSTER</t>
  </si>
  <si>
    <t>CIR. DE GEND. NACIONAL</t>
  </si>
  <si>
    <t>MINIMAS BAJAS:</t>
  </si>
  <si>
    <t>GARROCHERO</t>
  </si>
  <si>
    <t>STAGNARO  MARIA</t>
  </si>
  <si>
    <t>MEDIANAS:</t>
  </si>
  <si>
    <t>ASSIRO  DÁTELA</t>
  </si>
  <si>
    <t>C.H. ABRIL</t>
  </si>
  <si>
    <t>MÁXIMAS:</t>
  </si>
  <si>
    <t>BANDURRIA VALERO</t>
  </si>
  <si>
    <t>MÁXIMAS NIVEL MEDIO:</t>
  </si>
  <si>
    <t>RODRIGUEZ  ANDRÉS</t>
  </si>
  <si>
    <t>DERSU  USALA</t>
  </si>
  <si>
    <t>MÁXIMAS ESPECIALES:</t>
  </si>
  <si>
    <t>FREESTY</t>
  </si>
  <si>
    <t>INDIVI.</t>
  </si>
  <si>
    <t>FEI DRESSAGE  CDI**  ARGENTINA  ROSARIO 2014</t>
  </si>
  <si>
    <t>MEDIUM TOUR</t>
  </si>
  <si>
    <t>S.GEOR.</t>
  </si>
  <si>
    <t>RODRIGUEZ  ANDRES</t>
  </si>
  <si>
    <t>VIGIL  ANNIE</t>
  </si>
  <si>
    <t>LA  FE  FIRESTONE</t>
  </si>
  <si>
    <t>INTER A</t>
  </si>
  <si>
    <t>INTER B</t>
  </si>
  <si>
    <t>N° 10</t>
  </si>
  <si>
    <t>E</t>
  </si>
  <si>
    <t xml:space="preserve">CLASIF. </t>
  </si>
  <si>
    <t>BIG   TOUR</t>
  </si>
  <si>
    <t>GRAN PRIX</t>
  </si>
  <si>
    <t>SMALL  TOUR</t>
  </si>
  <si>
    <t>FRESSTY</t>
  </si>
  <si>
    <t>S. GEORGE</t>
  </si>
  <si>
    <t>INTER. I</t>
  </si>
  <si>
    <t>INDIVIDUAL</t>
  </si>
  <si>
    <t>INTERME.  A</t>
  </si>
  <si>
    <t>INTERME.   B</t>
  </si>
  <si>
    <t>MEDIUM  TOUR</t>
  </si>
  <si>
    <t>N°  5</t>
  </si>
  <si>
    <t>N°  15</t>
  </si>
  <si>
    <t>N°   9</t>
  </si>
  <si>
    <t>N°  4</t>
  </si>
  <si>
    <t>N°   14</t>
  </si>
  <si>
    <t>N°  12</t>
  </si>
  <si>
    <t>N°   7</t>
  </si>
  <si>
    <t>N°  2</t>
  </si>
  <si>
    <t>Re  APHRODITE</t>
  </si>
</sst>
</file>

<file path=xl/styles.xml><?xml version="1.0" encoding="utf-8"?>
<styleSheet xmlns="http://schemas.openxmlformats.org/spreadsheetml/2006/main">
  <numFmts count="2">
    <numFmt numFmtId="164" formatCode="#,##0.000_ ;\-#,##0.000\ "/>
    <numFmt numFmtId="165" formatCode="0.000"/>
  </numFmts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16" xfId="0" applyBorder="1"/>
    <xf numFmtId="0" fontId="2" fillId="0" borderId="15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164" fontId="3" fillId="0" borderId="0" xfId="0" applyNumberFormat="1" applyFont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23" xfId="0" applyFon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29" xfId="0" applyFon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8" fillId="0" borderId="3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0" fillId="0" borderId="22" xfId="0" applyBorder="1"/>
    <xf numFmtId="0" fontId="0" fillId="0" borderId="27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5" fillId="0" borderId="3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0" fillId="0" borderId="6" xfId="0" applyBorder="1"/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7" xfId="0" applyFon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33" xfId="0" applyBorder="1"/>
    <xf numFmtId="165" fontId="0" fillId="0" borderId="28" xfId="0" applyNumberForma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1" fillId="0" borderId="0" xfId="0" applyFont="1" applyBorder="1"/>
    <xf numFmtId="0" fontId="8" fillId="0" borderId="0" xfId="0" applyFont="1" applyBorder="1"/>
    <xf numFmtId="0" fontId="0" fillId="0" borderId="0" xfId="0" applyFill="1" applyBorder="1"/>
    <xf numFmtId="165" fontId="0" fillId="0" borderId="24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topLeftCell="A49" workbookViewId="0">
      <selection activeCell="B51" sqref="B51"/>
    </sheetView>
  </sheetViews>
  <sheetFormatPr baseColWidth="10" defaultRowHeight="18.75"/>
  <cols>
    <col min="1" max="1" width="13.140625" customWidth="1"/>
    <col min="2" max="2" width="29.140625" style="27" customWidth="1"/>
    <col min="3" max="3" width="19.42578125" style="1" customWidth="1"/>
    <col min="4" max="4" width="23" style="17" customWidth="1"/>
    <col min="5" max="5" width="7.5703125" style="44" customWidth="1"/>
    <col min="6" max="6" width="8" style="44" customWidth="1"/>
    <col min="7" max="8" width="7.7109375" style="44" customWidth="1"/>
    <col min="9" max="9" width="10" style="13" customWidth="1"/>
    <col min="10" max="10" width="5.140625" style="55" customWidth="1"/>
  </cols>
  <sheetData>
    <row r="1" spans="1:10" s="23" customFormat="1" ht="21.75" customHeight="1">
      <c r="B1" s="22" t="s">
        <v>34</v>
      </c>
      <c r="C1" s="22"/>
      <c r="D1" s="22"/>
      <c r="E1" s="43"/>
      <c r="F1" s="43"/>
      <c r="G1" s="43"/>
      <c r="H1" s="43"/>
      <c r="I1" s="20"/>
      <c r="J1" s="55"/>
    </row>
    <row r="2" spans="1:10" ht="19.5" thickBot="1">
      <c r="B2" s="16" t="s">
        <v>0</v>
      </c>
    </row>
    <row r="3" spans="1:10" ht="15.75" customHeight="1" thickBot="1">
      <c r="B3" s="28" t="s">
        <v>12</v>
      </c>
      <c r="C3" s="29" t="s">
        <v>13</v>
      </c>
      <c r="D3" s="61" t="s">
        <v>58</v>
      </c>
      <c r="E3" s="62" t="s">
        <v>10</v>
      </c>
      <c r="F3" s="62" t="s">
        <v>11</v>
      </c>
      <c r="G3" s="62"/>
      <c r="H3" s="62" t="s">
        <v>42</v>
      </c>
      <c r="I3" s="63" t="s">
        <v>14</v>
      </c>
      <c r="J3" s="64" t="s">
        <v>15</v>
      </c>
    </row>
    <row r="4" spans="1:10">
      <c r="A4" s="65" t="s">
        <v>40</v>
      </c>
      <c r="B4" s="34" t="s">
        <v>55</v>
      </c>
      <c r="C4" s="37" t="s">
        <v>57</v>
      </c>
      <c r="D4" s="48" t="s">
        <v>65</v>
      </c>
      <c r="E4" s="49">
        <v>59.524000000000001</v>
      </c>
      <c r="F4" s="49">
        <v>57.267000000000003</v>
      </c>
      <c r="G4" s="49"/>
      <c r="H4" s="49">
        <f>SUM(E4:F4)</f>
        <v>116.791</v>
      </c>
      <c r="I4" s="50">
        <f>H4/2</f>
        <v>58.395499999999998</v>
      </c>
      <c r="J4" s="59" t="s">
        <v>36</v>
      </c>
    </row>
    <row r="5" spans="1:10" ht="19.5" thickBot="1">
      <c r="A5" s="66" t="s">
        <v>41</v>
      </c>
      <c r="B5" s="35" t="s">
        <v>61</v>
      </c>
      <c r="C5" s="51" t="s">
        <v>62</v>
      </c>
      <c r="D5" s="52" t="s">
        <v>65</v>
      </c>
      <c r="E5" s="53">
        <v>57.56</v>
      </c>
      <c r="F5" s="53">
        <v>55</v>
      </c>
      <c r="G5" s="53"/>
      <c r="H5" s="53">
        <f>SUM(E5:F5)</f>
        <v>112.56</v>
      </c>
      <c r="I5" s="54">
        <f>H5/2</f>
        <v>56.28</v>
      </c>
      <c r="J5" s="60" t="s">
        <v>37</v>
      </c>
    </row>
    <row r="6" spans="1:10">
      <c r="B6" s="25" t="s">
        <v>54</v>
      </c>
      <c r="C6" s="3" t="s">
        <v>56</v>
      </c>
      <c r="D6" s="19" t="s">
        <v>65</v>
      </c>
      <c r="E6" s="46">
        <v>54.286000000000001</v>
      </c>
      <c r="F6" s="46">
        <v>57</v>
      </c>
      <c r="G6" s="46"/>
      <c r="H6" s="46">
        <f>SUM(E6:F6)</f>
        <v>111.286</v>
      </c>
      <c r="I6" s="15">
        <f>H6/2</f>
        <v>55.643000000000001</v>
      </c>
      <c r="J6" s="57" t="s">
        <v>143</v>
      </c>
    </row>
    <row r="7" spans="1:10">
      <c r="B7" s="30"/>
      <c r="C7" s="31"/>
      <c r="D7" s="32"/>
      <c r="E7" s="47"/>
      <c r="F7" s="47"/>
      <c r="G7" s="47"/>
      <c r="H7" s="47"/>
      <c r="I7" s="42"/>
      <c r="J7" s="58"/>
    </row>
    <row r="8" spans="1:10" ht="19.5" thickBot="1">
      <c r="B8" s="16" t="s">
        <v>1</v>
      </c>
    </row>
    <row r="9" spans="1:10" ht="13.5" customHeight="1" thickBot="1">
      <c r="B9" s="28" t="s">
        <v>12</v>
      </c>
      <c r="C9" s="29" t="s">
        <v>13</v>
      </c>
      <c r="D9" s="61"/>
      <c r="E9" s="62" t="s">
        <v>10</v>
      </c>
      <c r="F9" s="62" t="s">
        <v>11</v>
      </c>
      <c r="G9" s="62"/>
      <c r="H9" s="62"/>
      <c r="I9" s="63" t="s">
        <v>14</v>
      </c>
      <c r="J9" s="64" t="s">
        <v>15</v>
      </c>
    </row>
    <row r="10" spans="1:10">
      <c r="A10" s="65" t="s">
        <v>40</v>
      </c>
      <c r="B10" s="34" t="s">
        <v>59</v>
      </c>
      <c r="C10" s="37" t="s">
        <v>60</v>
      </c>
      <c r="D10" s="48" t="s">
        <v>66</v>
      </c>
      <c r="E10" s="49">
        <v>63.512</v>
      </c>
      <c r="F10" s="49">
        <v>65.266999999999996</v>
      </c>
      <c r="G10" s="49"/>
      <c r="H10" s="49">
        <f>SUM(E10:F10)</f>
        <v>128.779</v>
      </c>
      <c r="I10" s="50">
        <f>H10/2</f>
        <v>64.389499999999998</v>
      </c>
      <c r="J10" s="59" t="s">
        <v>36</v>
      </c>
    </row>
    <row r="11" spans="1:10" ht="19.5" thickBot="1">
      <c r="A11" s="66" t="s">
        <v>142</v>
      </c>
      <c r="B11" s="35" t="s">
        <v>63</v>
      </c>
      <c r="C11" s="51" t="s">
        <v>69</v>
      </c>
      <c r="D11" s="52" t="s">
        <v>70</v>
      </c>
      <c r="E11" s="53">
        <v>57.975999999999999</v>
      </c>
      <c r="F11" s="53">
        <v>60.4</v>
      </c>
      <c r="G11" s="53"/>
      <c r="H11" s="53">
        <f>SUM(E11:F11)</f>
        <v>118.376</v>
      </c>
      <c r="I11" s="54">
        <f>H11/2</f>
        <v>59.188000000000002</v>
      </c>
      <c r="J11" s="60" t="s">
        <v>37</v>
      </c>
    </row>
    <row r="12" spans="1:10">
      <c r="B12" s="25" t="s">
        <v>64</v>
      </c>
      <c r="C12" s="3" t="s">
        <v>67</v>
      </c>
      <c r="D12" s="19" t="s">
        <v>68</v>
      </c>
      <c r="E12" s="46">
        <v>0</v>
      </c>
      <c r="F12" s="46">
        <v>0</v>
      </c>
      <c r="G12" s="46"/>
      <c r="H12" s="46">
        <f>SUM(E12:F12)</f>
        <v>0</v>
      </c>
      <c r="I12" s="15">
        <f>H12/2</f>
        <v>0</v>
      </c>
      <c r="J12" s="57"/>
    </row>
    <row r="13" spans="1:10">
      <c r="B13" s="30"/>
      <c r="C13" s="31"/>
      <c r="D13" s="32"/>
      <c r="E13" s="47"/>
      <c r="F13" s="47"/>
      <c r="G13" s="47"/>
      <c r="H13" s="47"/>
      <c r="I13" s="42"/>
      <c r="J13" s="58"/>
    </row>
    <row r="14" spans="1:10" ht="19.5" thickBot="1">
      <c r="B14" s="16" t="s">
        <v>2</v>
      </c>
    </row>
    <row r="15" spans="1:10" ht="13.5" customHeight="1" thickBot="1">
      <c r="B15" s="28" t="s">
        <v>12</v>
      </c>
      <c r="C15" s="29" t="s">
        <v>13</v>
      </c>
      <c r="D15" s="61"/>
      <c r="E15" s="62" t="s">
        <v>16</v>
      </c>
      <c r="F15" s="62" t="s">
        <v>17</v>
      </c>
      <c r="G15" s="62"/>
      <c r="H15" s="62"/>
      <c r="I15" s="63" t="s">
        <v>14</v>
      </c>
      <c r="J15" s="64" t="s">
        <v>15</v>
      </c>
    </row>
    <row r="16" spans="1:10">
      <c r="A16" s="65" t="s">
        <v>40</v>
      </c>
      <c r="B16" s="34" t="s">
        <v>71</v>
      </c>
      <c r="C16" s="37" t="s">
        <v>137</v>
      </c>
      <c r="D16" s="48" t="s">
        <v>65</v>
      </c>
      <c r="E16" s="49">
        <v>66.19</v>
      </c>
      <c r="F16" s="49">
        <v>64.733000000000004</v>
      </c>
      <c r="G16" s="49"/>
      <c r="H16" s="49">
        <f t="shared" ref="H16:H17" si="0">SUM(E16:F16)</f>
        <v>130.923</v>
      </c>
      <c r="I16" s="50">
        <f t="shared" ref="I16:I17" si="1">H16/2</f>
        <v>65.461500000000001</v>
      </c>
      <c r="J16" s="59" t="s">
        <v>36</v>
      </c>
    </row>
    <row r="17" spans="1:10" ht="19.5" thickBot="1">
      <c r="A17" s="66" t="s">
        <v>41</v>
      </c>
      <c r="B17" s="35" t="s">
        <v>72</v>
      </c>
      <c r="C17" s="51" t="s">
        <v>73</v>
      </c>
      <c r="D17" s="52" t="s">
        <v>65</v>
      </c>
      <c r="E17" s="53">
        <v>59.762</v>
      </c>
      <c r="F17" s="53">
        <v>59.533000000000001</v>
      </c>
      <c r="G17" s="53"/>
      <c r="H17" s="53">
        <f t="shared" si="0"/>
        <v>119.295</v>
      </c>
      <c r="I17" s="54">
        <f t="shared" si="1"/>
        <v>59.647500000000001</v>
      </c>
      <c r="J17" s="60" t="s">
        <v>37</v>
      </c>
    </row>
    <row r="18" spans="1:10">
      <c r="B18" s="30"/>
      <c r="C18" s="31"/>
      <c r="D18" s="32"/>
      <c r="E18" s="47"/>
      <c r="F18" s="47"/>
      <c r="G18" s="47"/>
      <c r="H18" s="47"/>
      <c r="I18" s="42"/>
      <c r="J18" s="58"/>
    </row>
    <row r="19" spans="1:10" ht="19.5" thickBot="1">
      <c r="B19" s="16" t="s">
        <v>3</v>
      </c>
    </row>
    <row r="20" spans="1:10" ht="15.75" customHeight="1" thickBot="1">
      <c r="B20" s="28" t="s">
        <v>12</v>
      </c>
      <c r="C20" s="29" t="s">
        <v>13</v>
      </c>
      <c r="D20" s="61"/>
      <c r="E20" s="62" t="s">
        <v>16</v>
      </c>
      <c r="F20" s="62" t="s">
        <v>17</v>
      </c>
      <c r="G20" s="62"/>
      <c r="H20" s="62"/>
      <c r="I20" s="63" t="s">
        <v>14</v>
      </c>
      <c r="J20" s="64" t="s">
        <v>15</v>
      </c>
    </row>
    <row r="21" spans="1:10">
      <c r="A21" s="65" t="s">
        <v>40</v>
      </c>
      <c r="B21" s="34" t="s">
        <v>86</v>
      </c>
      <c r="C21" s="37" t="s">
        <v>87</v>
      </c>
      <c r="D21" s="48" t="s">
        <v>46</v>
      </c>
      <c r="E21" s="49">
        <v>64.048000000000002</v>
      </c>
      <c r="F21" s="49">
        <v>65.066999999999993</v>
      </c>
      <c r="G21" s="49"/>
      <c r="H21" s="49">
        <f t="shared" ref="H21:H26" si="2">SUM(E21:F21)</f>
        <v>129.11500000000001</v>
      </c>
      <c r="I21" s="50">
        <f t="shared" ref="I21:I26" si="3">H21/2</f>
        <v>64.557500000000005</v>
      </c>
      <c r="J21" s="59" t="s">
        <v>36</v>
      </c>
    </row>
    <row r="22" spans="1:10" ht="19.5" thickBot="1">
      <c r="A22" s="66" t="s">
        <v>41</v>
      </c>
      <c r="B22" s="35" t="s">
        <v>76</v>
      </c>
      <c r="C22" s="51" t="s">
        <v>77</v>
      </c>
      <c r="D22" s="52" t="s">
        <v>81</v>
      </c>
      <c r="E22" s="53">
        <v>63.75</v>
      </c>
      <c r="F22" s="53">
        <v>63.2</v>
      </c>
      <c r="G22" s="53"/>
      <c r="H22" s="53">
        <f t="shared" si="2"/>
        <v>126.95</v>
      </c>
      <c r="I22" s="54">
        <f t="shared" si="3"/>
        <v>63.475000000000001</v>
      </c>
      <c r="J22" s="60" t="s">
        <v>37</v>
      </c>
    </row>
    <row r="23" spans="1:10">
      <c r="B23" s="25" t="s">
        <v>78</v>
      </c>
      <c r="C23" s="3" t="s">
        <v>138</v>
      </c>
      <c r="D23" s="19" t="s">
        <v>65</v>
      </c>
      <c r="E23" s="46">
        <v>63.988</v>
      </c>
      <c r="F23" s="46">
        <v>62.067</v>
      </c>
      <c r="G23" s="46"/>
      <c r="H23" s="46">
        <f t="shared" si="2"/>
        <v>126.05500000000001</v>
      </c>
      <c r="I23" s="15">
        <f t="shared" si="3"/>
        <v>63.027500000000003</v>
      </c>
      <c r="J23" s="57" t="s">
        <v>143</v>
      </c>
    </row>
    <row r="24" spans="1:10">
      <c r="B24" s="25" t="s">
        <v>79</v>
      </c>
      <c r="C24" s="3" t="s">
        <v>80</v>
      </c>
      <c r="D24" s="19" t="s">
        <v>82</v>
      </c>
      <c r="E24" s="46">
        <v>60.655000000000001</v>
      </c>
      <c r="F24" s="46">
        <v>59.732999999999997</v>
      </c>
      <c r="G24" s="46"/>
      <c r="H24" s="46">
        <f t="shared" si="2"/>
        <v>120.38800000000001</v>
      </c>
      <c r="I24" s="15">
        <f t="shared" si="3"/>
        <v>60.194000000000003</v>
      </c>
      <c r="J24" s="57" t="s">
        <v>144</v>
      </c>
    </row>
    <row r="25" spans="1:10">
      <c r="B25" s="25" t="s">
        <v>74</v>
      </c>
      <c r="C25" s="3" t="s">
        <v>75</v>
      </c>
      <c r="D25" s="19" t="s">
        <v>65</v>
      </c>
      <c r="E25" s="46">
        <v>60.119</v>
      </c>
      <c r="F25" s="46">
        <v>58.267000000000003</v>
      </c>
      <c r="G25" s="46"/>
      <c r="H25" s="46">
        <f t="shared" si="2"/>
        <v>118.386</v>
      </c>
      <c r="I25" s="15">
        <f t="shared" si="3"/>
        <v>59.192999999999998</v>
      </c>
      <c r="J25" s="57" t="s">
        <v>145</v>
      </c>
    </row>
    <row r="26" spans="1:10">
      <c r="B26" s="25" t="s">
        <v>83</v>
      </c>
      <c r="C26" s="3" t="s">
        <v>84</v>
      </c>
      <c r="D26" s="19" t="s">
        <v>85</v>
      </c>
      <c r="E26" s="46">
        <v>50.655000000000001</v>
      </c>
      <c r="F26" s="46">
        <v>0</v>
      </c>
      <c r="G26" s="46"/>
      <c r="H26" s="46">
        <f t="shared" si="2"/>
        <v>50.655000000000001</v>
      </c>
      <c r="I26" s="15">
        <f t="shared" si="3"/>
        <v>25.327500000000001</v>
      </c>
      <c r="J26" s="57" t="s">
        <v>146</v>
      </c>
    </row>
    <row r="27" spans="1:10">
      <c r="B27" s="30"/>
      <c r="C27" s="31"/>
      <c r="D27" s="32"/>
      <c r="E27" s="47"/>
      <c r="F27" s="47"/>
      <c r="G27" s="47"/>
      <c r="H27" s="47"/>
      <c r="I27" s="42"/>
      <c r="J27" s="58"/>
    </row>
    <row r="28" spans="1:10" ht="19.5" thickBot="1">
      <c r="B28" s="16" t="s">
        <v>88</v>
      </c>
    </row>
    <row r="29" spans="1:10" ht="19.5" thickBot="1">
      <c r="B29" s="28" t="s">
        <v>12</v>
      </c>
      <c r="C29" s="29" t="s">
        <v>13</v>
      </c>
      <c r="D29" s="61"/>
      <c r="E29" s="62" t="s">
        <v>20</v>
      </c>
      <c r="F29" s="62" t="s">
        <v>21</v>
      </c>
      <c r="G29" s="62"/>
      <c r="H29" s="62"/>
      <c r="I29" s="63" t="s">
        <v>14</v>
      </c>
      <c r="J29" s="64" t="s">
        <v>15</v>
      </c>
    </row>
    <row r="30" spans="1:10">
      <c r="A30" s="65" t="s">
        <v>40</v>
      </c>
      <c r="B30" s="34" t="s">
        <v>92</v>
      </c>
      <c r="C30" s="37" t="s">
        <v>93</v>
      </c>
      <c r="D30" s="48" t="s">
        <v>91</v>
      </c>
      <c r="E30" s="49">
        <v>59.954999999999998</v>
      </c>
      <c r="F30" s="49">
        <v>62.957000000000001</v>
      </c>
      <c r="G30" s="49"/>
      <c r="H30" s="49">
        <f>SUM(E30:F30)</f>
        <v>122.91200000000001</v>
      </c>
      <c r="I30" s="50">
        <f>H30/2</f>
        <v>61.456000000000003</v>
      </c>
      <c r="J30" s="59" t="s">
        <v>36</v>
      </c>
    </row>
    <row r="31" spans="1:10" ht="19.5" thickBot="1">
      <c r="A31" s="66" t="s">
        <v>41</v>
      </c>
      <c r="B31" s="35" t="s">
        <v>89</v>
      </c>
      <c r="C31" s="51" t="s">
        <v>90</v>
      </c>
      <c r="D31" s="52" t="s">
        <v>91</v>
      </c>
      <c r="E31" s="53">
        <v>57.747999999999998</v>
      </c>
      <c r="F31" s="53">
        <v>62.688000000000002</v>
      </c>
      <c r="G31" s="53"/>
      <c r="H31" s="53">
        <f>SUM(E31:F31)</f>
        <v>120.43600000000001</v>
      </c>
      <c r="I31" s="54">
        <f>H31/2</f>
        <v>60.218000000000004</v>
      </c>
      <c r="J31" s="60" t="s">
        <v>37</v>
      </c>
    </row>
    <row r="32" spans="1:10">
      <c r="B32" s="30"/>
      <c r="C32" s="31"/>
      <c r="D32" s="32"/>
      <c r="E32" s="47"/>
      <c r="F32" s="47"/>
      <c r="G32" s="47"/>
      <c r="H32" s="47"/>
      <c r="I32" s="42"/>
      <c r="J32" s="58"/>
    </row>
    <row r="33" spans="1:10">
      <c r="B33" s="30"/>
      <c r="C33" s="31"/>
      <c r="D33" s="32"/>
      <c r="E33" s="47"/>
      <c r="F33" s="47"/>
      <c r="G33" s="47"/>
      <c r="H33" s="47"/>
      <c r="I33" s="42"/>
      <c r="J33" s="58"/>
    </row>
    <row r="34" spans="1:10" ht="19.5" thickBot="1">
      <c r="B34" s="16" t="s">
        <v>5</v>
      </c>
    </row>
    <row r="35" spans="1:10" ht="19.5" thickBot="1">
      <c r="B35" s="24" t="s">
        <v>12</v>
      </c>
      <c r="C35" s="4" t="s">
        <v>13</v>
      </c>
      <c r="D35" s="18"/>
      <c r="E35" s="45" t="s">
        <v>20</v>
      </c>
      <c r="F35" s="45" t="s">
        <v>21</v>
      </c>
      <c r="G35" s="45"/>
      <c r="H35" s="45"/>
      <c r="I35" s="14" t="s">
        <v>14</v>
      </c>
      <c r="J35" s="56" t="s">
        <v>15</v>
      </c>
    </row>
    <row r="36" spans="1:10">
      <c r="A36" s="65" t="s">
        <v>40</v>
      </c>
      <c r="B36" s="34" t="s">
        <v>96</v>
      </c>
      <c r="C36" s="37" t="s">
        <v>97</v>
      </c>
      <c r="D36" s="48" t="s">
        <v>98</v>
      </c>
      <c r="E36" s="49">
        <v>64.64</v>
      </c>
      <c r="F36" s="49">
        <v>64.569999999999993</v>
      </c>
      <c r="G36" s="49"/>
      <c r="H36" s="49">
        <f>SUM(E36:F36)</f>
        <v>129.20999999999998</v>
      </c>
      <c r="I36" s="50">
        <f>H36/2</f>
        <v>64.60499999999999</v>
      </c>
      <c r="J36" s="59" t="s">
        <v>36</v>
      </c>
    </row>
    <row r="37" spans="1:10" ht="19.5" thickBot="1">
      <c r="A37" s="66" t="s">
        <v>41</v>
      </c>
      <c r="B37" s="35" t="s">
        <v>94</v>
      </c>
      <c r="C37" s="51" t="s">
        <v>95</v>
      </c>
      <c r="D37" s="52" t="s">
        <v>82</v>
      </c>
      <c r="E37" s="53">
        <v>60.18</v>
      </c>
      <c r="F37" s="53">
        <v>62.957000000000001</v>
      </c>
      <c r="G37" s="53"/>
      <c r="H37" s="53">
        <f>SUM(E37:F37)</f>
        <v>123.137</v>
      </c>
      <c r="I37" s="54">
        <f>H37/2</f>
        <v>61.5685</v>
      </c>
      <c r="J37" s="60" t="s">
        <v>37</v>
      </c>
    </row>
    <row r="38" spans="1:10">
      <c r="B38" s="30"/>
      <c r="C38" s="31"/>
      <c r="D38" s="32"/>
      <c r="E38" s="47"/>
      <c r="F38" s="47"/>
      <c r="G38" s="47"/>
      <c r="H38" s="47"/>
      <c r="I38" s="42"/>
      <c r="J38" s="58"/>
    </row>
    <row r="39" spans="1:10" ht="19.5" thickBot="1">
      <c r="B39" s="16" t="s">
        <v>6</v>
      </c>
    </row>
    <row r="40" spans="1:10" ht="19.5" thickBot="1">
      <c r="B40" s="28" t="s">
        <v>12</v>
      </c>
      <c r="C40" s="29" t="s">
        <v>13</v>
      </c>
      <c r="D40" s="61"/>
      <c r="E40" s="62" t="s">
        <v>22</v>
      </c>
      <c r="F40" s="62" t="s">
        <v>23</v>
      </c>
      <c r="G40" s="62"/>
      <c r="H40" s="62"/>
      <c r="I40" s="63" t="s">
        <v>14</v>
      </c>
      <c r="J40" s="64" t="s">
        <v>15</v>
      </c>
    </row>
    <row r="41" spans="1:10" ht="19.5" thickBot="1">
      <c r="A41" s="67" t="s">
        <v>40</v>
      </c>
      <c r="B41" s="36" t="s">
        <v>99</v>
      </c>
      <c r="C41" s="4" t="s">
        <v>75</v>
      </c>
      <c r="D41" s="18" t="s">
        <v>100</v>
      </c>
      <c r="E41" s="45">
        <v>63.405999999999999</v>
      </c>
      <c r="F41" s="45">
        <v>64.194999999999993</v>
      </c>
      <c r="G41" s="45"/>
      <c r="H41" s="45">
        <f t="shared" ref="H41" si="4">SUM(E41:F41)</f>
        <v>127.601</v>
      </c>
      <c r="I41" s="14">
        <f t="shared" ref="I41" si="5">H41/2</f>
        <v>63.8005</v>
      </c>
      <c r="J41" s="56" t="s">
        <v>36</v>
      </c>
    </row>
    <row r="42" spans="1:10">
      <c r="A42" s="7"/>
      <c r="B42" s="30"/>
      <c r="C42" s="31"/>
      <c r="D42" s="32"/>
      <c r="E42" s="47"/>
      <c r="F42" s="47"/>
      <c r="G42" s="47"/>
      <c r="H42" s="47"/>
      <c r="I42" s="42"/>
      <c r="J42" s="58"/>
    </row>
    <row r="43" spans="1:10" ht="19.5" thickBot="1">
      <c r="B43" s="16" t="s">
        <v>4</v>
      </c>
    </row>
    <row r="44" spans="1:10" ht="19.5" thickBot="1">
      <c r="B44" s="24" t="s">
        <v>12</v>
      </c>
      <c r="C44" s="4" t="s">
        <v>13</v>
      </c>
      <c r="D44" s="18"/>
      <c r="E44" s="45" t="s">
        <v>18</v>
      </c>
      <c r="F44" s="45" t="s">
        <v>19</v>
      </c>
      <c r="G44" s="45"/>
      <c r="H44" s="45"/>
      <c r="I44" s="14" t="s">
        <v>14</v>
      </c>
      <c r="J44" s="56" t="s">
        <v>15</v>
      </c>
    </row>
    <row r="45" spans="1:10">
      <c r="A45" s="65" t="s">
        <v>40</v>
      </c>
      <c r="B45" s="34" t="s">
        <v>104</v>
      </c>
      <c r="C45" s="37" t="s">
        <v>105</v>
      </c>
      <c r="D45" s="48" t="s">
        <v>106</v>
      </c>
      <c r="E45" s="49">
        <v>67.8</v>
      </c>
      <c r="F45" s="49">
        <v>66.623000000000005</v>
      </c>
      <c r="G45" s="49"/>
      <c r="H45" s="49">
        <f>SUM(E45:F45)</f>
        <v>134.423</v>
      </c>
      <c r="I45" s="50">
        <f>H45/2</f>
        <v>67.211500000000001</v>
      </c>
      <c r="J45" s="59" t="s">
        <v>36</v>
      </c>
    </row>
    <row r="46" spans="1:10" ht="19.5" thickBot="1">
      <c r="A46" s="66" t="s">
        <v>41</v>
      </c>
      <c r="B46" s="35" t="s">
        <v>107</v>
      </c>
      <c r="C46" s="51" t="s">
        <v>108</v>
      </c>
      <c r="D46" s="52" t="s">
        <v>46</v>
      </c>
      <c r="E46" s="53">
        <v>64.2</v>
      </c>
      <c r="F46" s="53">
        <v>66.930000000000007</v>
      </c>
      <c r="G46" s="53"/>
      <c r="H46" s="53">
        <f>SUM(E46:F46)</f>
        <v>131.13</v>
      </c>
      <c r="I46" s="54">
        <f>H46/2</f>
        <v>65.564999999999998</v>
      </c>
      <c r="J46" s="60" t="s">
        <v>37</v>
      </c>
    </row>
    <row r="47" spans="1:10">
      <c r="B47" s="25" t="s">
        <v>101</v>
      </c>
      <c r="C47" s="3" t="s">
        <v>230</v>
      </c>
      <c r="D47" s="19" t="s">
        <v>103</v>
      </c>
      <c r="E47" s="46">
        <v>63.466999999999999</v>
      </c>
      <c r="F47" s="46">
        <v>64.385999999999996</v>
      </c>
      <c r="G47" s="46"/>
      <c r="H47" s="46">
        <f>SUM(E47:F47)</f>
        <v>127.85299999999999</v>
      </c>
      <c r="I47" s="15">
        <f>H47/2</f>
        <v>63.926499999999997</v>
      </c>
      <c r="J47" s="57" t="s">
        <v>143</v>
      </c>
    </row>
    <row r="48" spans="1:10">
      <c r="B48" s="25" t="s">
        <v>101</v>
      </c>
      <c r="C48" s="3" t="s">
        <v>102</v>
      </c>
      <c r="D48" s="19" t="s">
        <v>103</v>
      </c>
      <c r="E48" s="46">
        <v>62.8</v>
      </c>
      <c r="F48" s="46">
        <v>63.113999999999997</v>
      </c>
      <c r="G48" s="46"/>
      <c r="H48" s="46">
        <f>SUM(E48:F48)</f>
        <v>125.91399999999999</v>
      </c>
      <c r="I48" s="15">
        <f>H48/2</f>
        <v>62.956999999999994</v>
      </c>
      <c r="J48" s="57" t="s">
        <v>144</v>
      </c>
    </row>
    <row r="49" spans="1:10">
      <c r="B49" s="30"/>
      <c r="C49" s="31"/>
      <c r="D49" s="32"/>
      <c r="E49" s="47"/>
      <c r="F49" s="47"/>
      <c r="G49" s="47"/>
      <c r="H49" s="47"/>
      <c r="I49" s="42"/>
      <c r="J49" s="58"/>
    </row>
    <row r="53" spans="1:10">
      <c r="B53" s="30"/>
      <c r="C53" s="31"/>
      <c r="D53" s="32"/>
      <c r="E53" s="47"/>
      <c r="F53" s="47"/>
      <c r="G53" s="47"/>
      <c r="H53" s="47"/>
      <c r="I53" s="42"/>
      <c r="J53" s="58"/>
    </row>
    <row r="54" spans="1:10" ht="19.5" thickBot="1">
      <c r="B54" s="16" t="s">
        <v>7</v>
      </c>
    </row>
    <row r="55" spans="1:10" ht="19.5" thickBot="1">
      <c r="B55" s="24" t="s">
        <v>12</v>
      </c>
      <c r="C55" s="4" t="s">
        <v>13</v>
      </c>
      <c r="D55" s="18"/>
      <c r="E55" s="45" t="s">
        <v>24</v>
      </c>
      <c r="F55" s="45" t="s">
        <v>25</v>
      </c>
      <c r="G55" s="45"/>
      <c r="H55" s="45"/>
      <c r="I55" s="14" t="s">
        <v>14</v>
      </c>
      <c r="J55" s="56" t="s">
        <v>15</v>
      </c>
    </row>
    <row r="56" spans="1:10">
      <c r="A56" s="65" t="s">
        <v>40</v>
      </c>
      <c r="B56" s="25" t="s">
        <v>111</v>
      </c>
      <c r="C56" s="3" t="s">
        <v>112</v>
      </c>
      <c r="D56" s="19" t="s">
        <v>48</v>
      </c>
      <c r="E56" s="46">
        <v>65.087999999999994</v>
      </c>
      <c r="F56" s="46">
        <v>65.674999999999997</v>
      </c>
      <c r="G56" s="46"/>
      <c r="H56" s="46">
        <f>SUM(E56:F56)</f>
        <v>130.76299999999998</v>
      </c>
      <c r="I56" s="15">
        <f>H56/2</f>
        <v>65.381499999999988</v>
      </c>
      <c r="J56" s="57" t="s">
        <v>36</v>
      </c>
    </row>
    <row r="57" spans="1:10" ht="19.5" thickBot="1">
      <c r="A57" s="66" t="s">
        <v>41</v>
      </c>
      <c r="B57" s="25" t="s">
        <v>109</v>
      </c>
      <c r="C57" s="3" t="s">
        <v>110</v>
      </c>
      <c r="D57" s="19" t="s">
        <v>106</v>
      </c>
      <c r="E57" s="46">
        <v>62.719000000000001</v>
      </c>
      <c r="F57" s="46">
        <v>62.54</v>
      </c>
      <c r="G57" s="46"/>
      <c r="H57" s="46">
        <f>SUM(E57:F57)</f>
        <v>125.259</v>
      </c>
      <c r="I57" s="15">
        <f>H57/2</f>
        <v>62.6295</v>
      </c>
      <c r="J57" s="57" t="s">
        <v>37</v>
      </c>
    </row>
    <row r="58" spans="1:10">
      <c r="B58" s="25" t="s">
        <v>117</v>
      </c>
      <c r="C58" s="3" t="s">
        <v>118</v>
      </c>
      <c r="D58" s="19" t="s">
        <v>98</v>
      </c>
      <c r="E58" s="46">
        <v>61.798000000000002</v>
      </c>
      <c r="F58" s="46">
        <v>62.777999999999999</v>
      </c>
      <c r="G58" s="46"/>
      <c r="H58" s="46">
        <f>SUM(E58:F58)</f>
        <v>124.57599999999999</v>
      </c>
      <c r="I58" s="15">
        <f>H58/2</f>
        <v>62.287999999999997</v>
      </c>
      <c r="J58" s="57" t="s">
        <v>143</v>
      </c>
    </row>
    <row r="59" spans="1:10">
      <c r="B59" s="25" t="s">
        <v>113</v>
      </c>
      <c r="C59" s="3" t="s">
        <v>114</v>
      </c>
      <c r="D59" s="19" t="s">
        <v>66</v>
      </c>
      <c r="E59" s="46">
        <v>59.561</v>
      </c>
      <c r="F59" s="46">
        <v>60.158999999999999</v>
      </c>
      <c r="G59" s="46"/>
      <c r="H59" s="46">
        <f>SUM(E59:F59)</f>
        <v>119.72</v>
      </c>
      <c r="I59" s="15">
        <f>H59/2</f>
        <v>59.86</v>
      </c>
      <c r="J59" s="57" t="s">
        <v>144</v>
      </c>
    </row>
    <row r="60" spans="1:10">
      <c r="B60" s="25" t="s">
        <v>115</v>
      </c>
      <c r="C60" s="3" t="s">
        <v>116</v>
      </c>
      <c r="D60" s="19" t="s">
        <v>65</v>
      </c>
      <c r="E60" s="46">
        <v>57.420999999999999</v>
      </c>
      <c r="F60" s="46">
        <v>57.143000000000001</v>
      </c>
      <c r="G60" s="46"/>
      <c r="H60" s="46">
        <f>SUM(E60:F60)</f>
        <v>114.56399999999999</v>
      </c>
      <c r="I60" s="15">
        <f>H60/2</f>
        <v>57.281999999999996</v>
      </c>
      <c r="J60" s="57" t="s">
        <v>145</v>
      </c>
    </row>
    <row r="61" spans="1:10">
      <c r="B61" s="25" t="s">
        <v>109</v>
      </c>
      <c r="C61" s="3" t="s">
        <v>119</v>
      </c>
      <c r="D61" s="19" t="s">
        <v>106</v>
      </c>
      <c r="E61" s="46" t="s">
        <v>210</v>
      </c>
      <c r="F61" s="46">
        <v>60.674999999999997</v>
      </c>
      <c r="G61" s="46"/>
      <c r="H61" s="46">
        <f>SUM(E61:F61)</f>
        <v>60.674999999999997</v>
      </c>
      <c r="I61" s="15" t="s">
        <v>210</v>
      </c>
      <c r="J61" s="57" t="s">
        <v>146</v>
      </c>
    </row>
    <row r="62" spans="1:10">
      <c r="B62" s="30"/>
      <c r="C62" s="31"/>
      <c r="D62" s="32"/>
      <c r="E62" s="47"/>
      <c r="F62" s="47"/>
      <c r="G62" s="47"/>
      <c r="H62" s="47"/>
      <c r="I62" s="42"/>
      <c r="J62" s="58"/>
    </row>
    <row r="63" spans="1:10">
      <c r="B63" s="30"/>
      <c r="C63" s="31"/>
      <c r="D63" s="32"/>
      <c r="E63" s="47"/>
      <c r="F63" s="47"/>
      <c r="G63" s="47"/>
      <c r="H63" s="47"/>
      <c r="I63" s="42"/>
      <c r="J63" s="58"/>
    </row>
    <row r="64" spans="1:10">
      <c r="B64" s="30"/>
      <c r="C64" s="31"/>
      <c r="D64" s="32"/>
      <c r="E64" s="47"/>
      <c r="F64" s="47"/>
      <c r="G64" s="47"/>
      <c r="H64" s="47"/>
      <c r="I64" s="42"/>
      <c r="J64" s="58"/>
    </row>
    <row r="65" spans="1:10" ht="19.5" thickBot="1">
      <c r="B65" s="16" t="s">
        <v>8</v>
      </c>
    </row>
    <row r="66" spans="1:10" ht="19.5" thickBot="1">
      <c r="B66" s="24" t="s">
        <v>12</v>
      </c>
      <c r="C66" s="4" t="s">
        <v>13</v>
      </c>
      <c r="D66" s="18"/>
      <c r="E66" s="45" t="s">
        <v>26</v>
      </c>
      <c r="F66" s="45" t="s">
        <v>27</v>
      </c>
      <c r="G66" s="45"/>
      <c r="H66" s="45"/>
      <c r="I66" s="14" t="s">
        <v>14</v>
      </c>
      <c r="J66" s="56" t="s">
        <v>15</v>
      </c>
    </row>
    <row r="67" spans="1:10">
      <c r="A67" s="65" t="s">
        <v>40</v>
      </c>
      <c r="B67" s="34" t="s">
        <v>120</v>
      </c>
      <c r="C67" s="37" t="s">
        <v>121</v>
      </c>
      <c r="D67" s="48" t="s">
        <v>48</v>
      </c>
      <c r="E67" s="49">
        <v>62.886000000000003</v>
      </c>
      <c r="F67" s="49">
        <v>62.734999999999999</v>
      </c>
      <c r="G67" s="49"/>
      <c r="H67" s="49">
        <f t="shared" ref="H67:H68" si="6">SUM(E67:F67)</f>
        <v>125.62100000000001</v>
      </c>
      <c r="I67" s="50">
        <f t="shared" ref="I67:I68" si="7">H67/2</f>
        <v>62.810500000000005</v>
      </c>
      <c r="J67" s="59" t="s">
        <v>36</v>
      </c>
    </row>
    <row r="68" spans="1:10" ht="19.5" thickBot="1">
      <c r="A68" s="66" t="s">
        <v>41</v>
      </c>
      <c r="B68" s="35" t="s">
        <v>122</v>
      </c>
      <c r="C68" s="51" t="s">
        <v>123</v>
      </c>
      <c r="D68" s="52" t="s">
        <v>70</v>
      </c>
      <c r="E68" s="53">
        <v>61.341000000000001</v>
      </c>
      <c r="F68" s="53">
        <v>62.051000000000002</v>
      </c>
      <c r="G68" s="53"/>
      <c r="H68" s="53">
        <f t="shared" si="6"/>
        <v>123.392</v>
      </c>
      <c r="I68" s="54">
        <f t="shared" si="7"/>
        <v>61.695999999999998</v>
      </c>
      <c r="J68" s="60" t="s">
        <v>37</v>
      </c>
    </row>
    <row r="69" spans="1:10">
      <c r="B69" s="30"/>
      <c r="C69" s="31"/>
      <c r="D69" s="32"/>
      <c r="E69" s="47"/>
      <c r="F69" s="47"/>
      <c r="G69" s="47"/>
      <c r="H69" s="47"/>
      <c r="I69" s="42"/>
      <c r="J69" s="58"/>
    </row>
    <row r="70" spans="1:10">
      <c r="B70" s="30"/>
      <c r="C70" s="31"/>
      <c r="D70" s="32"/>
      <c r="E70" s="47"/>
      <c r="F70" s="47"/>
      <c r="G70" s="47"/>
      <c r="H70" s="47"/>
      <c r="I70" s="42"/>
      <c r="J70" s="58"/>
    </row>
    <row r="71" spans="1:10">
      <c r="B71" s="30"/>
      <c r="C71" s="31"/>
      <c r="D71" s="32"/>
      <c r="E71" s="47"/>
      <c r="F71" s="47"/>
      <c r="G71" s="47"/>
      <c r="H71" s="47"/>
      <c r="I71" s="42"/>
      <c r="J71" s="58"/>
    </row>
    <row r="72" spans="1:10" ht="19.5" thickBot="1">
      <c r="B72" s="16" t="s">
        <v>9</v>
      </c>
    </row>
    <row r="73" spans="1:10" ht="19.5" thickBot="1">
      <c r="B73" s="24" t="s">
        <v>12</v>
      </c>
      <c r="C73" s="4" t="s">
        <v>13</v>
      </c>
      <c r="D73" s="18"/>
      <c r="E73" s="45" t="s">
        <v>28</v>
      </c>
      <c r="F73" s="45" t="s">
        <v>29</v>
      </c>
      <c r="G73" s="45" t="s">
        <v>30</v>
      </c>
      <c r="H73" s="45"/>
      <c r="I73" s="14" t="s">
        <v>14</v>
      </c>
      <c r="J73" s="56" t="s">
        <v>15</v>
      </c>
    </row>
    <row r="74" spans="1:10">
      <c r="A74" s="65" t="s">
        <v>40</v>
      </c>
      <c r="B74" s="25" t="s">
        <v>125</v>
      </c>
      <c r="C74" s="3" t="s">
        <v>126</v>
      </c>
      <c r="D74" s="19" t="s">
        <v>127</v>
      </c>
      <c r="E74" s="46">
        <v>63.514000000000003</v>
      </c>
      <c r="F74" s="46">
        <v>63.332999999999998</v>
      </c>
      <c r="G74" s="46">
        <v>64.125</v>
      </c>
      <c r="H74" s="46">
        <f>SUM(E74:F74:G74)</f>
        <v>190.97200000000001</v>
      </c>
      <c r="I74" s="15">
        <f>H74/3</f>
        <v>63.657333333333334</v>
      </c>
      <c r="J74" s="57" t="s">
        <v>36</v>
      </c>
    </row>
    <row r="75" spans="1:10" ht="19.5" thickBot="1">
      <c r="A75" s="66" t="s">
        <v>41</v>
      </c>
      <c r="B75" s="25" t="s">
        <v>101</v>
      </c>
      <c r="C75" s="3" t="s">
        <v>124</v>
      </c>
      <c r="D75" s="19" t="s">
        <v>103</v>
      </c>
      <c r="E75" s="46">
        <v>62.432000000000002</v>
      </c>
      <c r="F75" s="46">
        <v>60.917000000000002</v>
      </c>
      <c r="G75" s="46">
        <v>62.957999999999998</v>
      </c>
      <c r="H75" s="46">
        <f>SUM(E75:F75:G75)</f>
        <v>186.30700000000002</v>
      </c>
      <c r="I75" s="15">
        <f>H75/3</f>
        <v>62.102333333333341</v>
      </c>
      <c r="J75" s="57" t="s">
        <v>37</v>
      </c>
    </row>
    <row r="76" spans="1:10">
      <c r="B76" s="25" t="s">
        <v>128</v>
      </c>
      <c r="C76" s="3" t="s">
        <v>129</v>
      </c>
      <c r="D76" s="19" t="s">
        <v>130</v>
      </c>
      <c r="E76" s="46">
        <v>60.676000000000002</v>
      </c>
      <c r="F76" s="46">
        <v>60.957999999999998</v>
      </c>
      <c r="G76" s="46">
        <v>61.75</v>
      </c>
      <c r="H76" s="46">
        <f>SUM(E76:F76:G76)</f>
        <v>183.38400000000001</v>
      </c>
      <c r="I76" s="15">
        <f>H76/3</f>
        <v>61.128000000000007</v>
      </c>
      <c r="J76" s="57" t="s">
        <v>143</v>
      </c>
    </row>
    <row r="77" spans="1:10">
      <c r="B77" s="30"/>
      <c r="C77" s="31"/>
      <c r="D77" s="32"/>
      <c r="E77" s="47"/>
      <c r="F77" s="47"/>
      <c r="G77" s="47"/>
      <c r="H77" s="47"/>
      <c r="I77" s="42"/>
      <c r="J77" s="58"/>
    </row>
    <row r="78" spans="1:10">
      <c r="B78" s="30"/>
      <c r="C78" s="31"/>
      <c r="D78" s="32"/>
      <c r="E78" s="47"/>
      <c r="F78" s="47"/>
      <c r="G78" s="47"/>
      <c r="H78" s="47"/>
      <c r="I78" s="42"/>
      <c r="J78" s="58"/>
    </row>
    <row r="79" spans="1:10">
      <c r="B79" s="30"/>
      <c r="C79" s="31"/>
      <c r="D79" s="32"/>
      <c r="E79" s="47"/>
      <c r="F79" s="47"/>
      <c r="G79" s="47"/>
      <c r="H79" s="47"/>
      <c r="I79" s="42"/>
      <c r="J79" s="58"/>
    </row>
    <row r="80" spans="1:10" ht="19.5" thickBot="1">
      <c r="B80" s="16" t="s">
        <v>32</v>
      </c>
    </row>
    <row r="81" spans="1:10" ht="19.5" thickBot="1">
      <c r="B81" s="24" t="s">
        <v>12</v>
      </c>
      <c r="C81" s="4" t="s">
        <v>13</v>
      </c>
      <c r="D81" s="18"/>
      <c r="E81" s="45" t="s">
        <v>147</v>
      </c>
      <c r="F81" s="45" t="s">
        <v>31</v>
      </c>
      <c r="G81" s="45" t="s">
        <v>30</v>
      </c>
      <c r="H81" s="45"/>
      <c r="I81" s="14" t="s">
        <v>14</v>
      </c>
      <c r="J81" s="56" t="s">
        <v>15</v>
      </c>
    </row>
    <row r="82" spans="1:10">
      <c r="A82" s="65" t="s">
        <v>40</v>
      </c>
      <c r="B82" s="34" t="s">
        <v>132</v>
      </c>
      <c r="C82" s="37" t="s">
        <v>133</v>
      </c>
      <c r="D82" s="48" t="s">
        <v>134</v>
      </c>
      <c r="E82" s="49">
        <v>60.526000000000003</v>
      </c>
      <c r="F82" s="49">
        <v>60.789000000000001</v>
      </c>
      <c r="G82" s="49">
        <v>63.917000000000002</v>
      </c>
      <c r="H82" s="49">
        <f>SUM(E82:F82:G82)</f>
        <v>185.232</v>
      </c>
      <c r="I82" s="50">
        <f>H82/3</f>
        <v>61.744</v>
      </c>
      <c r="J82" s="59" t="s">
        <v>36</v>
      </c>
    </row>
    <row r="83" spans="1:10" ht="19.5" thickBot="1">
      <c r="A83" s="66" t="s">
        <v>41</v>
      </c>
      <c r="B83" s="35" t="s">
        <v>131</v>
      </c>
      <c r="C83" s="51" t="s">
        <v>52</v>
      </c>
      <c r="D83" s="52" t="s">
        <v>53</v>
      </c>
      <c r="E83" s="53">
        <v>60.658000000000001</v>
      </c>
      <c r="F83" s="53">
        <v>62.325000000000003</v>
      </c>
      <c r="G83" s="53">
        <v>61.332999999999998</v>
      </c>
      <c r="H83" s="53">
        <f>SUM(E83:F83:G83)</f>
        <v>184.316</v>
      </c>
      <c r="I83" s="54">
        <f>H83/3</f>
        <v>61.43866666666667</v>
      </c>
      <c r="J83" s="60" t="s">
        <v>37</v>
      </c>
    </row>
    <row r="84" spans="1:10">
      <c r="B84" s="30"/>
      <c r="C84" s="31"/>
      <c r="D84" s="32"/>
      <c r="E84" s="47"/>
      <c r="F84" s="47"/>
      <c r="G84" s="47"/>
      <c r="H84" s="47"/>
      <c r="I84" s="42"/>
      <c r="J84" s="58"/>
    </row>
    <row r="85" spans="1:10">
      <c r="B85" s="30"/>
      <c r="C85" s="31"/>
      <c r="D85" s="32"/>
      <c r="E85" s="47"/>
      <c r="F85" s="47"/>
      <c r="G85" s="47"/>
      <c r="H85" s="47"/>
      <c r="I85" s="42"/>
      <c r="J85" s="58"/>
    </row>
    <row r="86" spans="1:10">
      <c r="B86" s="30"/>
      <c r="C86" s="31"/>
      <c r="D86" s="32"/>
      <c r="E86" s="47"/>
      <c r="F86" s="47"/>
      <c r="G86" s="47"/>
      <c r="H86" s="47"/>
      <c r="I86" s="42"/>
      <c r="J86" s="58"/>
    </row>
    <row r="87" spans="1:10">
      <c r="B87" s="30"/>
      <c r="C87" s="31"/>
      <c r="D87" s="32"/>
      <c r="E87" s="47"/>
      <c r="F87" s="47"/>
      <c r="G87" s="47"/>
      <c r="H87" s="47"/>
      <c r="I87" s="42"/>
      <c r="J87" s="58"/>
    </row>
    <row r="88" spans="1:10">
      <c r="B88" s="30"/>
      <c r="C88" s="31"/>
      <c r="D88" s="32"/>
      <c r="E88" s="47"/>
      <c r="F88" s="47"/>
      <c r="G88" s="47"/>
      <c r="H88" s="47"/>
      <c r="I88" s="42"/>
      <c r="J88" s="58"/>
    </row>
    <row r="89" spans="1:10" ht="19.5" thickBot="1">
      <c r="B89" s="16" t="s">
        <v>33</v>
      </c>
    </row>
    <row r="90" spans="1:10" ht="19.5" thickBot="1">
      <c r="B90" s="28" t="s">
        <v>12</v>
      </c>
      <c r="C90" s="29" t="s">
        <v>13</v>
      </c>
      <c r="D90" s="61"/>
      <c r="E90" s="62"/>
      <c r="F90" s="62" t="s">
        <v>148</v>
      </c>
      <c r="G90" s="62" t="s">
        <v>30</v>
      </c>
      <c r="H90" s="62"/>
      <c r="I90" s="63" t="s">
        <v>14</v>
      </c>
      <c r="J90" s="64" t="s">
        <v>15</v>
      </c>
    </row>
    <row r="91" spans="1:10">
      <c r="A91" s="97" t="s">
        <v>40</v>
      </c>
      <c r="B91" s="39" t="s">
        <v>135</v>
      </c>
      <c r="C91" s="37" t="s">
        <v>45</v>
      </c>
      <c r="D91" s="48" t="s">
        <v>46</v>
      </c>
      <c r="E91" s="49"/>
      <c r="F91" s="49">
        <v>66.632999999999996</v>
      </c>
      <c r="G91" s="49">
        <v>63.375</v>
      </c>
      <c r="H91" s="49">
        <f>SUM(F91:G91)</f>
        <v>130.00799999999998</v>
      </c>
      <c r="I91" s="50">
        <f t="shared" ref="I91:I93" si="8">H91/2</f>
        <v>65.003999999999991</v>
      </c>
      <c r="J91" s="59" t="s">
        <v>36</v>
      </c>
    </row>
    <row r="92" spans="1:10" ht="19.5" thickBot="1">
      <c r="A92" s="5" t="s">
        <v>41</v>
      </c>
      <c r="B92" s="41" t="s">
        <v>47</v>
      </c>
      <c r="C92" s="38" t="s">
        <v>136</v>
      </c>
      <c r="D92" s="69" t="s">
        <v>48</v>
      </c>
      <c r="E92" s="98"/>
      <c r="F92" s="98">
        <v>60.3</v>
      </c>
      <c r="G92" s="98">
        <v>64.832999999999998</v>
      </c>
      <c r="H92" s="98">
        <f>SUM(F92:G92)</f>
        <v>125.133</v>
      </c>
      <c r="I92" s="99">
        <f t="shared" si="8"/>
        <v>62.566499999999998</v>
      </c>
      <c r="J92" s="100" t="s">
        <v>37</v>
      </c>
    </row>
    <row r="93" spans="1:10">
      <c r="B93" s="25" t="s">
        <v>49</v>
      </c>
      <c r="C93" s="3" t="s">
        <v>50</v>
      </c>
      <c r="D93" s="19" t="s">
        <v>66</v>
      </c>
      <c r="E93" s="46"/>
      <c r="F93" s="46">
        <v>56.832999999999998</v>
      </c>
      <c r="G93" s="46">
        <v>65.167000000000002</v>
      </c>
      <c r="H93" s="46">
        <f>SUM(F93:G93)</f>
        <v>122</v>
      </c>
      <c r="I93" s="15">
        <f t="shared" si="8"/>
        <v>61</v>
      </c>
      <c r="J93" s="57"/>
    </row>
    <row r="105" spans="1:10" s="12" customFormat="1" ht="33" customHeight="1" thickBot="1">
      <c r="A105" s="12" t="s">
        <v>165</v>
      </c>
      <c r="B105" s="33"/>
      <c r="C105" s="33"/>
      <c r="D105" s="33"/>
      <c r="E105" s="73"/>
      <c r="F105" s="73"/>
      <c r="G105" s="73"/>
      <c r="H105" s="73"/>
      <c r="I105" s="71"/>
      <c r="J105" s="72"/>
    </row>
    <row r="106" spans="1:10" ht="15.75" customHeight="1">
      <c r="A106" s="84" t="s">
        <v>149</v>
      </c>
      <c r="B106" s="85" t="s">
        <v>38</v>
      </c>
      <c r="C106" s="86"/>
      <c r="D106" s="87"/>
      <c r="E106" s="88"/>
    </row>
    <row r="107" spans="1:10" ht="15.75" customHeight="1" thickBot="1">
      <c r="A107" s="6" t="s">
        <v>150</v>
      </c>
      <c r="B107" s="30" t="s">
        <v>151</v>
      </c>
      <c r="C107" s="31"/>
      <c r="D107" s="32"/>
      <c r="E107" s="89"/>
    </row>
    <row r="108" spans="1:10" ht="15.75" customHeight="1" thickBot="1">
      <c r="A108" s="6"/>
      <c r="B108" s="24" t="s">
        <v>12</v>
      </c>
      <c r="C108" s="4" t="s">
        <v>13</v>
      </c>
      <c r="D108" s="70" t="s">
        <v>35</v>
      </c>
      <c r="E108" s="89"/>
    </row>
    <row r="109" spans="1:10" ht="15.75" customHeight="1">
      <c r="A109" s="6"/>
      <c r="B109" s="25" t="s">
        <v>152</v>
      </c>
      <c r="C109" s="3" t="s">
        <v>62</v>
      </c>
      <c r="D109" s="19">
        <v>58.396000000000001</v>
      </c>
      <c r="E109" s="89"/>
    </row>
    <row r="110" spans="1:10" ht="15.75" customHeight="1">
      <c r="A110" s="6"/>
      <c r="B110" s="26" t="s">
        <v>54</v>
      </c>
      <c r="C110" s="2" t="s">
        <v>138</v>
      </c>
      <c r="D110" s="74">
        <v>56.28</v>
      </c>
      <c r="E110" s="89"/>
    </row>
    <row r="111" spans="1:10" ht="15.75" customHeight="1" thickBot="1">
      <c r="A111" s="6"/>
      <c r="B111" s="26" t="s">
        <v>55</v>
      </c>
      <c r="C111" s="2" t="s">
        <v>62</v>
      </c>
      <c r="D111" s="76">
        <v>55.643000000000001</v>
      </c>
      <c r="E111" s="89"/>
    </row>
    <row r="112" spans="1:10" ht="15.75" customHeight="1" thickBot="1">
      <c r="A112" s="6"/>
      <c r="B112" s="30"/>
      <c r="C112" s="31"/>
      <c r="D112" s="83">
        <v>57.338000000000001</v>
      </c>
      <c r="E112" s="89"/>
    </row>
    <row r="113" spans="1:5" ht="12" customHeight="1" thickBot="1">
      <c r="A113" s="6" t="s">
        <v>153</v>
      </c>
      <c r="B113" s="30" t="s">
        <v>115</v>
      </c>
      <c r="C113" s="31"/>
      <c r="D113" s="32"/>
      <c r="E113" s="89"/>
    </row>
    <row r="114" spans="1:5" ht="15.75" customHeight="1">
      <c r="A114" s="84" t="s">
        <v>149</v>
      </c>
      <c r="B114" s="85" t="s">
        <v>159</v>
      </c>
      <c r="C114" s="86"/>
      <c r="D114" s="87"/>
      <c r="E114" s="88"/>
    </row>
    <row r="115" spans="1:5" ht="15.75" customHeight="1" thickBot="1">
      <c r="A115" s="6" t="s">
        <v>150</v>
      </c>
      <c r="B115" s="30" t="s">
        <v>151</v>
      </c>
      <c r="C115" s="31"/>
      <c r="D115" s="32"/>
      <c r="E115" s="89"/>
    </row>
    <row r="116" spans="1:5" ht="15.75" customHeight="1" thickBot="1">
      <c r="A116" s="6"/>
      <c r="B116" s="24" t="s">
        <v>12</v>
      </c>
      <c r="C116" s="4" t="s">
        <v>13</v>
      </c>
      <c r="D116" s="70" t="s">
        <v>35</v>
      </c>
      <c r="E116" s="89"/>
    </row>
    <row r="117" spans="1:5" ht="15.75" customHeight="1">
      <c r="A117" s="6"/>
      <c r="B117" s="25" t="s">
        <v>157</v>
      </c>
      <c r="C117" s="3" t="s">
        <v>158</v>
      </c>
      <c r="D117" s="19">
        <v>65.462000000000003</v>
      </c>
      <c r="E117" s="89"/>
    </row>
    <row r="118" spans="1:5" ht="15.75" customHeight="1" thickBot="1">
      <c r="A118" s="6"/>
      <c r="B118" s="26" t="s">
        <v>72</v>
      </c>
      <c r="C118" s="2" t="s">
        <v>73</v>
      </c>
      <c r="D118" s="76">
        <v>59.188000000000002</v>
      </c>
      <c r="E118" s="89"/>
    </row>
    <row r="119" spans="1:5" ht="15.75" customHeight="1" thickBot="1">
      <c r="A119" s="6"/>
      <c r="B119" s="30"/>
      <c r="C119" s="31"/>
      <c r="D119" s="83">
        <v>62.334000000000003</v>
      </c>
      <c r="E119" s="89"/>
    </row>
    <row r="120" spans="1:5" ht="19.5" customHeight="1" thickBot="1">
      <c r="A120" s="6" t="s">
        <v>153</v>
      </c>
      <c r="B120" s="30" t="s">
        <v>115</v>
      </c>
      <c r="C120" s="31"/>
      <c r="D120" s="32"/>
      <c r="E120" s="89"/>
    </row>
    <row r="121" spans="1:5" ht="15.75" customHeight="1">
      <c r="A121" s="84" t="s">
        <v>149</v>
      </c>
      <c r="B121" s="85" t="s">
        <v>160</v>
      </c>
      <c r="C121" s="86"/>
      <c r="D121" s="87"/>
      <c r="E121" s="88"/>
    </row>
    <row r="122" spans="1:5" ht="15.75" customHeight="1" thickBot="1">
      <c r="A122" s="6" t="s">
        <v>150</v>
      </c>
      <c r="B122" s="30" t="s">
        <v>151</v>
      </c>
      <c r="C122" s="31"/>
      <c r="D122" s="32"/>
      <c r="E122" s="89"/>
    </row>
    <row r="123" spans="1:5" ht="15.75" customHeight="1" thickBot="1">
      <c r="A123" s="6"/>
      <c r="B123" s="24" t="s">
        <v>12</v>
      </c>
      <c r="C123" s="4" t="s">
        <v>13</v>
      </c>
      <c r="D123" s="70" t="s">
        <v>35</v>
      </c>
      <c r="E123" s="89"/>
    </row>
    <row r="124" spans="1:5" ht="15.75" customHeight="1">
      <c r="A124" s="6"/>
      <c r="B124" s="25" t="s">
        <v>156</v>
      </c>
      <c r="C124" s="3" t="s">
        <v>138</v>
      </c>
      <c r="D124" s="75">
        <v>63.475000000000001</v>
      </c>
      <c r="E124" s="89"/>
    </row>
    <row r="125" spans="1:5" ht="15.75" customHeight="1" thickBot="1">
      <c r="A125" s="6"/>
      <c r="B125" s="26" t="s">
        <v>154</v>
      </c>
      <c r="C125" s="2" t="s">
        <v>155</v>
      </c>
      <c r="D125" s="76">
        <v>59.192999999999998</v>
      </c>
      <c r="E125" s="89"/>
    </row>
    <row r="126" spans="1:5" ht="15.75" customHeight="1" thickBot="1">
      <c r="A126" s="6"/>
      <c r="B126" s="30"/>
      <c r="C126" s="31"/>
      <c r="D126" s="81">
        <v>61.334000000000003</v>
      </c>
      <c r="E126" s="89"/>
    </row>
    <row r="127" spans="1:5" ht="15.75" customHeight="1" thickBot="1">
      <c r="A127" s="6" t="s">
        <v>153</v>
      </c>
      <c r="B127" s="30" t="s">
        <v>115</v>
      </c>
      <c r="C127" s="31"/>
      <c r="D127" s="32"/>
      <c r="E127" s="89"/>
    </row>
    <row r="128" spans="1:5" ht="15.75" customHeight="1">
      <c r="A128" s="84" t="s">
        <v>149</v>
      </c>
      <c r="B128" s="85" t="s">
        <v>161</v>
      </c>
      <c r="C128" s="86"/>
      <c r="D128" s="87"/>
      <c r="E128" s="88"/>
    </row>
    <row r="129" spans="1:10" ht="15.75" customHeight="1" thickBot="1">
      <c r="A129" s="6" t="s">
        <v>150</v>
      </c>
      <c r="B129" s="30" t="s">
        <v>164</v>
      </c>
      <c r="C129" s="31"/>
      <c r="D129" s="32"/>
      <c r="E129" s="89"/>
    </row>
    <row r="130" spans="1:10" ht="15.75" customHeight="1" thickBot="1">
      <c r="A130" s="6"/>
      <c r="B130" s="24" t="s">
        <v>12</v>
      </c>
      <c r="C130" s="4" t="s">
        <v>13</v>
      </c>
      <c r="D130" s="70" t="s">
        <v>35</v>
      </c>
      <c r="E130" s="89"/>
    </row>
    <row r="131" spans="1:10" ht="15.75" customHeight="1">
      <c r="A131" s="6"/>
      <c r="B131" s="25" t="s">
        <v>92</v>
      </c>
      <c r="C131" s="3" t="s">
        <v>93</v>
      </c>
      <c r="D131" s="19">
        <v>61.456000000000003</v>
      </c>
      <c r="E131" s="89"/>
    </row>
    <row r="132" spans="1:10" ht="15.75" customHeight="1" thickBot="1">
      <c r="A132" s="6"/>
      <c r="B132" s="26" t="s">
        <v>89</v>
      </c>
      <c r="C132" s="2" t="s">
        <v>162</v>
      </c>
      <c r="D132" s="82">
        <v>60.218000000000004</v>
      </c>
      <c r="E132" s="89"/>
    </row>
    <row r="133" spans="1:10" ht="15.75" customHeight="1" thickBot="1">
      <c r="A133" s="6"/>
      <c r="B133" s="30"/>
      <c r="C133" s="31"/>
      <c r="D133" s="83">
        <v>60.837000000000003</v>
      </c>
      <c r="E133" s="89"/>
    </row>
    <row r="134" spans="1:10" ht="15.75" customHeight="1" thickBot="1">
      <c r="A134" s="9" t="s">
        <v>153</v>
      </c>
      <c r="B134" s="90" t="s">
        <v>163</v>
      </c>
      <c r="C134" s="91"/>
      <c r="D134" s="92"/>
      <c r="E134" s="93"/>
    </row>
    <row r="135" spans="1:10" s="23" customFormat="1" ht="28.5" customHeight="1">
      <c r="A135" s="23" t="s">
        <v>166</v>
      </c>
      <c r="B135" s="22"/>
      <c r="C135" s="22"/>
      <c r="D135" s="22"/>
      <c r="E135" s="43"/>
      <c r="F135" s="43"/>
      <c r="G135" s="43"/>
      <c r="H135" s="43"/>
      <c r="I135" s="20"/>
      <c r="J135" s="95"/>
    </row>
    <row r="136" spans="1:10" s="11" customFormat="1" ht="12" customHeight="1">
      <c r="A136" s="11" t="s">
        <v>167</v>
      </c>
      <c r="B136" s="27"/>
      <c r="C136" s="27"/>
      <c r="D136" s="94"/>
      <c r="E136" s="96"/>
      <c r="F136" s="96"/>
      <c r="G136" s="96"/>
      <c r="H136" s="96"/>
      <c r="I136" s="13"/>
      <c r="J136" s="55"/>
    </row>
    <row r="137" spans="1:10" ht="15" customHeight="1" thickBot="1">
      <c r="B137" s="27" t="s">
        <v>168</v>
      </c>
      <c r="C137" s="1" t="s">
        <v>169</v>
      </c>
      <c r="D137" s="17" t="s">
        <v>177</v>
      </c>
    </row>
    <row r="138" spans="1:10" ht="4.5" customHeight="1" thickBot="1">
      <c r="A138" s="8"/>
      <c r="B138" s="10"/>
      <c r="C138" s="77"/>
      <c r="D138" s="78"/>
      <c r="E138" s="79"/>
      <c r="F138" s="79"/>
      <c r="G138" s="79"/>
      <c r="H138" s="79"/>
      <c r="I138" s="80"/>
      <c r="J138" s="101"/>
    </row>
    <row r="139" spans="1:10" s="11" customFormat="1" ht="15.75" customHeight="1">
      <c r="A139" s="11" t="s">
        <v>170</v>
      </c>
      <c r="B139" s="27"/>
      <c r="C139" s="27"/>
      <c r="D139" s="94"/>
      <c r="E139" s="96"/>
      <c r="F139" s="96"/>
      <c r="G139" s="96"/>
      <c r="H139" s="96"/>
      <c r="I139" s="13"/>
      <c r="J139" s="55"/>
    </row>
    <row r="140" spans="1:10" ht="15" customHeight="1" thickBot="1">
      <c r="B140" s="27" t="s">
        <v>171</v>
      </c>
      <c r="C140" s="1" t="s">
        <v>172</v>
      </c>
      <c r="D140" s="17" t="s">
        <v>173</v>
      </c>
    </row>
    <row r="141" spans="1:10" ht="3" customHeight="1" thickBot="1">
      <c r="A141" s="8"/>
      <c r="B141" s="10"/>
      <c r="C141" s="77"/>
      <c r="D141" s="78"/>
      <c r="E141" s="79"/>
      <c r="F141" s="79"/>
      <c r="G141" s="79"/>
      <c r="H141" s="79"/>
      <c r="I141" s="80"/>
      <c r="J141" s="101"/>
    </row>
    <row r="142" spans="1:10" s="11" customFormat="1">
      <c r="A142" s="11" t="s">
        <v>174</v>
      </c>
      <c r="B142" s="27"/>
      <c r="C142" s="27"/>
      <c r="D142" s="94"/>
      <c r="E142" s="96"/>
      <c r="F142" s="96"/>
      <c r="G142" s="96"/>
      <c r="H142" s="96"/>
      <c r="I142" s="13"/>
      <c r="J142" s="55"/>
    </row>
    <row r="143" spans="1:10" ht="13.5" customHeight="1" thickBot="1">
      <c r="B143" s="27" t="s">
        <v>175</v>
      </c>
      <c r="C143" s="1" t="s">
        <v>176</v>
      </c>
      <c r="D143" s="17" t="s">
        <v>177</v>
      </c>
    </row>
    <row r="144" spans="1:10" ht="3.75" customHeight="1" thickBot="1">
      <c r="A144" s="8"/>
      <c r="B144" s="10"/>
      <c r="C144" s="77"/>
      <c r="D144" s="78"/>
      <c r="E144" s="79"/>
      <c r="F144" s="79"/>
      <c r="G144" s="79"/>
      <c r="H144" s="79"/>
      <c r="I144" s="80"/>
      <c r="J144" s="101"/>
    </row>
    <row r="145" spans="1:10" s="11" customFormat="1">
      <c r="A145" s="11" t="s">
        <v>178</v>
      </c>
      <c r="B145" s="27"/>
      <c r="C145" s="27"/>
      <c r="D145" s="94"/>
      <c r="E145" s="96"/>
      <c r="F145" s="96"/>
      <c r="G145" s="96"/>
      <c r="H145" s="96"/>
      <c r="I145" s="13"/>
      <c r="J145" s="55"/>
    </row>
    <row r="146" spans="1:10" ht="14.25" customHeight="1" thickBot="1">
      <c r="B146" s="27" t="s">
        <v>179</v>
      </c>
      <c r="C146" s="17" t="s">
        <v>180</v>
      </c>
      <c r="D146" s="17" t="s">
        <v>177</v>
      </c>
    </row>
    <row r="147" spans="1:10" ht="4.5" customHeight="1" thickBot="1">
      <c r="A147" s="8"/>
      <c r="B147" s="10"/>
      <c r="C147" s="77"/>
      <c r="D147" s="78"/>
      <c r="E147" s="79"/>
      <c r="F147" s="79"/>
      <c r="G147" s="79"/>
      <c r="H147" s="79"/>
      <c r="I147" s="80"/>
      <c r="J147" s="101"/>
    </row>
    <row r="148" spans="1:10" s="11" customFormat="1">
      <c r="A148" s="11" t="s">
        <v>181</v>
      </c>
      <c r="B148" s="27"/>
      <c r="C148" s="27"/>
      <c r="D148" s="94"/>
      <c r="E148" s="96"/>
      <c r="F148" s="96"/>
      <c r="G148" s="96"/>
      <c r="H148" s="96"/>
      <c r="I148" s="13"/>
      <c r="J148" s="55"/>
    </row>
    <row r="149" spans="1:10" ht="14.25" customHeight="1" thickBot="1">
      <c r="B149" s="27" t="s">
        <v>182</v>
      </c>
      <c r="C149" s="1" t="s">
        <v>183</v>
      </c>
      <c r="D149" s="17" t="s">
        <v>177</v>
      </c>
    </row>
    <row r="150" spans="1:10" ht="3.75" customHeight="1" thickBot="1">
      <c r="A150" s="8"/>
      <c r="B150" s="10"/>
      <c r="C150" s="77"/>
      <c r="D150" s="78"/>
      <c r="E150" s="79"/>
      <c r="F150" s="79"/>
      <c r="G150" s="79"/>
      <c r="H150" s="79"/>
      <c r="I150" s="80"/>
      <c r="J150" s="101"/>
    </row>
    <row r="151" spans="1:10" s="11" customFormat="1">
      <c r="A151" s="11" t="s">
        <v>184</v>
      </c>
      <c r="B151" s="27"/>
      <c r="C151" s="27"/>
      <c r="D151" s="94"/>
      <c r="E151" s="96"/>
      <c r="F151" s="96"/>
      <c r="G151" s="96"/>
      <c r="H151" s="96"/>
      <c r="I151" s="13"/>
      <c r="J151" s="55"/>
    </row>
    <row r="152" spans="1:10" ht="13.5" customHeight="1" thickBot="1">
      <c r="B152" s="27" t="s">
        <v>104</v>
      </c>
      <c r="C152" s="1" t="s">
        <v>185</v>
      </c>
      <c r="D152" s="17" t="s">
        <v>186</v>
      </c>
    </row>
    <row r="153" spans="1:10" ht="3.75" customHeight="1" thickBot="1">
      <c r="A153" s="8"/>
      <c r="B153" s="10"/>
      <c r="C153" s="77"/>
      <c r="D153" s="78"/>
      <c r="E153" s="79"/>
      <c r="F153" s="79"/>
      <c r="G153" s="79"/>
      <c r="H153" s="79"/>
      <c r="I153" s="80"/>
      <c r="J153" s="101"/>
    </row>
    <row r="154" spans="1:10" s="11" customFormat="1">
      <c r="A154" s="11" t="s">
        <v>187</v>
      </c>
      <c r="B154" s="27"/>
      <c r="C154" s="27"/>
      <c r="D154" s="94"/>
      <c r="E154" s="96"/>
      <c r="F154" s="96"/>
      <c r="G154" s="96"/>
      <c r="H154" s="96"/>
      <c r="I154" s="13"/>
      <c r="J154" s="55"/>
    </row>
    <row r="155" spans="1:10" ht="14.25" customHeight="1" thickBot="1">
      <c r="B155" s="27" t="s">
        <v>111</v>
      </c>
      <c r="C155" s="1" t="s">
        <v>188</v>
      </c>
      <c r="D155" s="17" t="s">
        <v>48</v>
      </c>
    </row>
    <row r="156" spans="1:10" ht="3" customHeight="1" thickBot="1">
      <c r="A156" s="8"/>
      <c r="B156" s="10"/>
      <c r="C156" s="77"/>
      <c r="D156" s="78"/>
      <c r="E156" s="79"/>
      <c r="F156" s="79"/>
      <c r="G156" s="79"/>
      <c r="H156" s="79"/>
      <c r="I156" s="80"/>
      <c r="J156" s="101"/>
    </row>
    <row r="157" spans="1:10" s="11" customFormat="1">
      <c r="A157" s="11" t="s">
        <v>39</v>
      </c>
      <c r="B157" s="27"/>
      <c r="C157" s="27"/>
      <c r="D157" s="94"/>
      <c r="E157" s="96"/>
      <c r="F157" s="96"/>
      <c r="G157" s="96"/>
      <c r="H157" s="96"/>
      <c r="I157" s="13"/>
      <c r="J157" s="55"/>
    </row>
    <row r="158" spans="1:10" ht="15" customHeight="1" thickBot="1">
      <c r="B158" s="27" t="s">
        <v>189</v>
      </c>
      <c r="C158" s="1" t="s">
        <v>121</v>
      </c>
      <c r="D158" s="17" t="s">
        <v>48</v>
      </c>
    </row>
    <row r="159" spans="1:10" ht="4.5" customHeight="1" thickBot="1">
      <c r="A159" s="8"/>
      <c r="B159" s="10"/>
      <c r="C159" s="77"/>
      <c r="D159" s="78"/>
      <c r="E159" s="79"/>
      <c r="F159" s="79"/>
      <c r="G159" s="79"/>
      <c r="H159" s="79"/>
      <c r="I159" s="80"/>
      <c r="J159" s="101"/>
    </row>
    <row r="160" spans="1:10" s="11" customFormat="1" ht="15" customHeight="1">
      <c r="A160" s="11" t="s">
        <v>190</v>
      </c>
      <c r="B160" s="27"/>
      <c r="C160" s="27"/>
      <c r="D160" s="94"/>
      <c r="E160" s="96"/>
      <c r="F160" s="96"/>
      <c r="G160" s="96"/>
      <c r="H160" s="96"/>
      <c r="I160" s="13"/>
      <c r="J160" s="55"/>
    </row>
    <row r="161" spans="1:10" ht="14.25" customHeight="1" thickBot="1">
      <c r="B161" s="27" t="s">
        <v>125</v>
      </c>
      <c r="C161" s="1" t="s">
        <v>191</v>
      </c>
      <c r="D161" s="17" t="s">
        <v>192</v>
      </c>
    </row>
    <row r="162" spans="1:10" ht="3" customHeight="1" thickBot="1">
      <c r="A162" s="8"/>
      <c r="B162" s="10"/>
      <c r="C162" s="77"/>
      <c r="D162" s="78"/>
      <c r="E162" s="79"/>
      <c r="F162" s="79"/>
      <c r="G162" s="79"/>
      <c r="H162" s="79"/>
      <c r="I162" s="80"/>
      <c r="J162" s="101"/>
    </row>
    <row r="163" spans="1:10" s="11" customFormat="1">
      <c r="A163" s="11" t="s">
        <v>193</v>
      </c>
      <c r="B163" s="27"/>
      <c r="C163" s="27"/>
      <c r="D163" s="94"/>
      <c r="E163" s="96"/>
      <c r="F163" s="96"/>
      <c r="G163" s="96"/>
      <c r="H163" s="96"/>
      <c r="I163" s="13"/>
      <c r="J163" s="55"/>
    </row>
    <row r="164" spans="1:10" ht="14.25" customHeight="1" thickBot="1">
      <c r="B164" s="27" t="s">
        <v>47</v>
      </c>
      <c r="C164" s="1" t="s">
        <v>194</v>
      </c>
      <c r="D164" s="17" t="s">
        <v>48</v>
      </c>
    </row>
    <row r="165" spans="1:10" ht="3.75" customHeight="1" thickBot="1">
      <c r="A165" s="8"/>
      <c r="B165" s="10"/>
      <c r="C165" s="77"/>
      <c r="D165" s="78"/>
      <c r="E165" s="79"/>
      <c r="F165" s="79"/>
      <c r="G165" s="79"/>
      <c r="H165" s="79"/>
      <c r="I165" s="80"/>
      <c r="J165" s="101"/>
    </row>
    <row r="166" spans="1:10" s="11" customFormat="1">
      <c r="A166" s="11" t="s">
        <v>195</v>
      </c>
      <c r="B166" s="27"/>
      <c r="C166" s="27"/>
      <c r="D166" s="94"/>
      <c r="E166" s="96"/>
      <c r="F166" s="96"/>
      <c r="G166" s="96"/>
      <c r="H166" s="96"/>
      <c r="I166" s="13"/>
      <c r="J166" s="55"/>
    </row>
    <row r="167" spans="1:10" ht="15" customHeight="1" thickBot="1">
      <c r="B167" s="27" t="s">
        <v>196</v>
      </c>
      <c r="C167" s="1" t="s">
        <v>197</v>
      </c>
      <c r="D167" s="17" t="s">
        <v>46</v>
      </c>
    </row>
    <row r="168" spans="1:10" ht="3" customHeight="1" thickBot="1">
      <c r="A168" s="8"/>
      <c r="B168" s="10"/>
      <c r="C168" s="77"/>
      <c r="D168" s="78"/>
      <c r="E168" s="79"/>
      <c r="F168" s="79"/>
      <c r="G168" s="79"/>
      <c r="H168" s="79"/>
      <c r="I168" s="80"/>
      <c r="J168" s="101"/>
    </row>
    <row r="169" spans="1:10" s="11" customFormat="1">
      <c r="A169" s="11" t="s">
        <v>198</v>
      </c>
      <c r="B169" s="27"/>
      <c r="C169" s="27"/>
      <c r="D169" s="94"/>
      <c r="E169" s="96"/>
      <c r="F169" s="96"/>
      <c r="G169" s="96"/>
      <c r="H169" s="96"/>
      <c r="I169" s="13"/>
      <c r="J169" s="55"/>
    </row>
    <row r="170" spans="1:10" ht="19.5" thickBot="1">
      <c r="B170" s="27" t="s">
        <v>135</v>
      </c>
      <c r="C170" s="1" t="s">
        <v>45</v>
      </c>
      <c r="D170" s="17" t="s">
        <v>46</v>
      </c>
    </row>
    <row r="171" spans="1:10" ht="3" customHeight="1" thickBot="1">
      <c r="A171" s="8"/>
      <c r="B171" s="10"/>
      <c r="C171" s="77"/>
      <c r="D171" s="78"/>
      <c r="E171" s="79"/>
      <c r="F171" s="79"/>
      <c r="G171" s="79"/>
      <c r="H171" s="79"/>
      <c r="I171" s="80"/>
      <c r="J171" s="101"/>
    </row>
    <row r="174" spans="1:10" s="21" customFormat="1" ht="24" customHeight="1">
      <c r="B174" s="22"/>
      <c r="D174" s="22" t="s">
        <v>201</v>
      </c>
      <c r="E174" s="104"/>
      <c r="F174" s="105"/>
      <c r="G174" s="105"/>
      <c r="H174" s="105"/>
      <c r="I174" s="20"/>
      <c r="J174" s="95"/>
    </row>
    <row r="175" spans="1:10" ht="19.5" thickBot="1">
      <c r="B175" s="16" t="s">
        <v>139</v>
      </c>
    </row>
    <row r="176" spans="1:10" ht="19.5" thickBot="1">
      <c r="A176" s="106" t="s">
        <v>43</v>
      </c>
      <c r="B176" s="24" t="s">
        <v>12</v>
      </c>
      <c r="C176" s="4" t="s">
        <v>13</v>
      </c>
      <c r="D176" s="18"/>
      <c r="E176" s="45" t="s">
        <v>43</v>
      </c>
      <c r="F176" s="111" t="s">
        <v>15</v>
      </c>
      <c r="G176" s="47"/>
      <c r="H176" s="47"/>
      <c r="I176" s="42"/>
      <c r="J176" s="58"/>
    </row>
    <row r="177" spans="1:10" ht="19.5" thickBot="1">
      <c r="A177" s="7" t="s">
        <v>229</v>
      </c>
      <c r="B177" s="102" t="s">
        <v>140</v>
      </c>
      <c r="C177" s="51" t="s">
        <v>141</v>
      </c>
      <c r="D177" s="52" t="s">
        <v>44</v>
      </c>
      <c r="E177" s="53">
        <v>61.712000000000003</v>
      </c>
      <c r="F177" s="112" t="s">
        <v>36</v>
      </c>
      <c r="G177" s="47"/>
      <c r="H177" s="47"/>
      <c r="I177" s="42"/>
      <c r="J177" s="58"/>
    </row>
    <row r="178" spans="1:10" ht="8.25" customHeight="1">
      <c r="A178" s="7"/>
    </row>
    <row r="179" spans="1:10" ht="16.5" customHeight="1" thickBot="1">
      <c r="A179" s="7"/>
      <c r="B179" s="27" t="s">
        <v>139</v>
      </c>
    </row>
    <row r="180" spans="1:10" ht="19.5" thickBot="1">
      <c r="A180" s="106" t="s">
        <v>218</v>
      </c>
      <c r="B180" s="24" t="s">
        <v>12</v>
      </c>
      <c r="C180" s="4" t="s">
        <v>13</v>
      </c>
      <c r="D180" s="18"/>
      <c r="E180" s="45" t="s">
        <v>200</v>
      </c>
      <c r="F180" s="111" t="s">
        <v>211</v>
      </c>
      <c r="G180" s="47"/>
      <c r="H180" s="47"/>
      <c r="I180" s="42"/>
      <c r="J180" s="58"/>
    </row>
    <row r="181" spans="1:10" ht="19.5" thickBot="1">
      <c r="A181" s="7" t="s">
        <v>228</v>
      </c>
      <c r="B181" s="102" t="s">
        <v>140</v>
      </c>
      <c r="C181" s="51" t="s">
        <v>141</v>
      </c>
      <c r="D181" s="52" t="s">
        <v>44</v>
      </c>
      <c r="E181" s="53">
        <v>60.131999999999998</v>
      </c>
      <c r="F181" s="112" t="s">
        <v>36</v>
      </c>
      <c r="G181" s="47"/>
      <c r="H181" s="47"/>
      <c r="I181" s="42"/>
      <c r="J181" s="58"/>
    </row>
    <row r="182" spans="1:10" ht="8.25" customHeight="1">
      <c r="A182" s="7"/>
    </row>
    <row r="183" spans="1:10" ht="15.75" customHeight="1" thickBot="1">
      <c r="A183" s="7"/>
      <c r="B183" s="27" t="s">
        <v>139</v>
      </c>
    </row>
    <row r="184" spans="1:10" ht="19.5" thickBot="1">
      <c r="A184" s="106" t="s">
        <v>199</v>
      </c>
      <c r="B184" s="24" t="s">
        <v>12</v>
      </c>
      <c r="C184" s="4" t="s">
        <v>13</v>
      </c>
      <c r="D184" s="18"/>
      <c r="E184" s="45" t="s">
        <v>199</v>
      </c>
      <c r="F184" s="111" t="s">
        <v>15</v>
      </c>
      <c r="G184" s="47"/>
      <c r="H184" s="47"/>
      <c r="I184" s="42"/>
      <c r="J184" s="58"/>
    </row>
    <row r="185" spans="1:10" ht="19.5" thickBot="1">
      <c r="A185" s="108" t="s">
        <v>227</v>
      </c>
      <c r="B185" s="24" t="s">
        <v>140</v>
      </c>
      <c r="C185" s="4" t="s">
        <v>141</v>
      </c>
      <c r="D185" s="18" t="s">
        <v>44</v>
      </c>
      <c r="E185" s="45">
        <v>63.667000000000002</v>
      </c>
      <c r="F185" s="111" t="s">
        <v>36</v>
      </c>
      <c r="G185" s="47"/>
      <c r="H185" s="47"/>
      <c r="I185" s="42"/>
      <c r="J185" s="58"/>
    </row>
    <row r="186" spans="1:10" ht="9.75" customHeight="1" thickBot="1">
      <c r="A186" s="7"/>
      <c r="B186" s="30"/>
      <c r="C186" s="31"/>
      <c r="D186" s="32"/>
      <c r="E186" s="47"/>
      <c r="F186" s="47"/>
      <c r="G186" s="47"/>
      <c r="H186" s="47"/>
      <c r="I186" s="42"/>
      <c r="J186" s="58"/>
    </row>
    <row r="187" spans="1:10" ht="4.5" customHeight="1" thickBot="1">
      <c r="A187" s="8"/>
      <c r="B187" s="10"/>
      <c r="C187" s="77"/>
      <c r="D187" s="78"/>
      <c r="E187" s="79"/>
      <c r="F187" s="79"/>
      <c r="G187" s="79"/>
      <c r="H187" s="79"/>
      <c r="I187" s="80"/>
      <c r="J187" s="101"/>
    </row>
    <row r="188" spans="1:10" ht="16.5" customHeight="1" thickBot="1">
      <c r="A188" s="7"/>
      <c r="B188" s="27" t="s">
        <v>214</v>
      </c>
    </row>
    <row r="189" spans="1:10" ht="19.5" thickBot="1">
      <c r="A189" s="106" t="s">
        <v>216</v>
      </c>
      <c r="B189" s="24" t="s">
        <v>12</v>
      </c>
      <c r="C189" s="4" t="s">
        <v>13</v>
      </c>
      <c r="D189" s="18"/>
      <c r="E189" s="45" t="s">
        <v>203</v>
      </c>
      <c r="F189" s="111" t="s">
        <v>15</v>
      </c>
      <c r="G189" s="47"/>
      <c r="H189" s="47"/>
      <c r="I189" s="42"/>
      <c r="J189" s="58"/>
    </row>
    <row r="190" spans="1:10">
      <c r="A190" s="7" t="s">
        <v>225</v>
      </c>
      <c r="B190" s="39" t="s">
        <v>131</v>
      </c>
      <c r="C190" s="37" t="s">
        <v>52</v>
      </c>
      <c r="D190" s="48" t="s">
        <v>53</v>
      </c>
      <c r="E190" s="49">
        <v>60.658000000000001</v>
      </c>
      <c r="F190" s="109" t="s">
        <v>36</v>
      </c>
      <c r="G190" s="47"/>
      <c r="H190" s="47"/>
      <c r="I190" s="42"/>
      <c r="J190" s="58"/>
    </row>
    <row r="191" spans="1:10" ht="19.5" thickBot="1">
      <c r="B191" s="41" t="s">
        <v>132</v>
      </c>
      <c r="C191" s="38" t="s">
        <v>133</v>
      </c>
      <c r="D191" s="69" t="s">
        <v>134</v>
      </c>
      <c r="E191" s="98">
        <v>60.526000000000003</v>
      </c>
      <c r="F191" s="110" t="s">
        <v>37</v>
      </c>
      <c r="G191" s="47"/>
      <c r="H191" s="47"/>
      <c r="I191" s="42"/>
      <c r="J191" s="58"/>
    </row>
    <row r="192" spans="1:10" ht="9" customHeight="1"/>
    <row r="193" spans="1:10" ht="16.5" customHeight="1" thickBot="1">
      <c r="B193" s="27" t="s">
        <v>214</v>
      </c>
    </row>
    <row r="194" spans="1:10" ht="19.5" thickBot="1">
      <c r="A194" s="106" t="s">
        <v>217</v>
      </c>
      <c r="B194" s="24" t="s">
        <v>12</v>
      </c>
      <c r="C194" s="4" t="s">
        <v>13</v>
      </c>
      <c r="D194" s="18"/>
      <c r="E194" s="45" t="s">
        <v>31</v>
      </c>
      <c r="F194" s="111" t="s">
        <v>15</v>
      </c>
      <c r="G194" s="47"/>
      <c r="H194" s="47"/>
      <c r="I194" s="42"/>
      <c r="J194" s="58"/>
    </row>
    <row r="195" spans="1:10">
      <c r="A195" s="108" t="s">
        <v>224</v>
      </c>
      <c r="B195" s="39" t="s">
        <v>131</v>
      </c>
      <c r="C195" s="37" t="s">
        <v>52</v>
      </c>
      <c r="D195" s="48" t="s">
        <v>53</v>
      </c>
      <c r="E195" s="49">
        <v>62.325000000000003</v>
      </c>
      <c r="F195" s="109" t="s">
        <v>36</v>
      </c>
      <c r="G195" s="47"/>
      <c r="H195" s="47"/>
      <c r="I195" s="42"/>
      <c r="J195" s="58"/>
    </row>
    <row r="196" spans="1:10" ht="19.5" thickBot="1">
      <c r="B196" s="41" t="s">
        <v>132</v>
      </c>
      <c r="C196" s="38" t="s">
        <v>133</v>
      </c>
      <c r="D196" s="69" t="s">
        <v>134</v>
      </c>
      <c r="E196" s="98">
        <v>60.789000000000001</v>
      </c>
      <c r="F196" s="110" t="s">
        <v>37</v>
      </c>
      <c r="G196" s="47"/>
      <c r="H196" s="47"/>
      <c r="I196" s="42"/>
      <c r="J196" s="58"/>
    </row>
    <row r="197" spans="1:10" ht="7.5" customHeight="1">
      <c r="B197" s="30"/>
      <c r="C197" s="31"/>
      <c r="D197" s="32"/>
      <c r="E197" s="47"/>
      <c r="F197" s="47"/>
      <c r="G197" s="47"/>
      <c r="H197" s="47"/>
      <c r="I197" s="42"/>
      <c r="J197" s="58"/>
    </row>
    <row r="198" spans="1:10" ht="15.75" customHeight="1" thickBot="1">
      <c r="B198" s="27" t="s">
        <v>214</v>
      </c>
    </row>
    <row r="199" spans="1:10" ht="19.5" thickBot="1">
      <c r="A199" s="106" t="s">
        <v>215</v>
      </c>
      <c r="B199" s="24" t="s">
        <v>12</v>
      </c>
      <c r="C199" s="4" t="s">
        <v>13</v>
      </c>
      <c r="D199" s="18"/>
      <c r="E199" s="45" t="s">
        <v>199</v>
      </c>
      <c r="F199" s="111" t="s">
        <v>15</v>
      </c>
      <c r="H199" s="47"/>
      <c r="I199" s="42"/>
      <c r="J199" s="58"/>
    </row>
    <row r="200" spans="1:10">
      <c r="A200" s="108" t="s">
        <v>226</v>
      </c>
      <c r="B200" s="39" t="s">
        <v>132</v>
      </c>
      <c r="C200" s="37" t="s">
        <v>133</v>
      </c>
      <c r="D200" s="48" t="s">
        <v>134</v>
      </c>
      <c r="E200" s="49">
        <v>63.917000000000002</v>
      </c>
      <c r="F200" s="109" t="s">
        <v>36</v>
      </c>
      <c r="H200" s="47"/>
      <c r="I200" s="42"/>
      <c r="J200" s="58"/>
    </row>
    <row r="201" spans="1:10" ht="19.5" thickBot="1">
      <c r="A201" s="7"/>
      <c r="B201" s="102" t="s">
        <v>131</v>
      </c>
      <c r="C201" s="51" t="s">
        <v>52</v>
      </c>
      <c r="D201" s="52" t="s">
        <v>53</v>
      </c>
      <c r="E201" s="53">
        <v>61.332999999999998</v>
      </c>
      <c r="F201" s="112" t="s">
        <v>37</v>
      </c>
      <c r="H201" s="47"/>
      <c r="I201" s="42"/>
      <c r="J201" s="58"/>
    </row>
    <row r="202" spans="1:10" ht="19.5" thickBot="1">
      <c r="A202" s="7"/>
    </row>
    <row r="203" spans="1:10" ht="6.75" customHeight="1" thickBot="1">
      <c r="A203" s="8"/>
      <c r="B203" s="10"/>
      <c r="C203" s="77"/>
      <c r="D203" s="78"/>
      <c r="E203" s="79"/>
      <c r="F203" s="79"/>
      <c r="G203" s="79"/>
      <c r="H203" s="79"/>
      <c r="I203" s="80"/>
      <c r="J203" s="101"/>
    </row>
    <row r="205" spans="1:10">
      <c r="A205" s="7"/>
      <c r="B205" s="16"/>
    </row>
    <row r="206" spans="1:10">
      <c r="A206" s="7"/>
      <c r="B206" s="16"/>
    </row>
    <row r="207" spans="1:10" ht="19.5" thickBot="1">
      <c r="A207" s="7"/>
      <c r="B207" s="16" t="s">
        <v>202</v>
      </c>
    </row>
    <row r="208" spans="1:10" ht="19.5" thickBot="1">
      <c r="A208" s="107" t="s">
        <v>219</v>
      </c>
      <c r="B208" s="24" t="s">
        <v>12</v>
      </c>
      <c r="C208" s="4" t="s">
        <v>13</v>
      </c>
      <c r="D208" s="18"/>
      <c r="E208" s="45" t="s">
        <v>207</v>
      </c>
      <c r="F208" s="111"/>
      <c r="G208" s="47"/>
      <c r="H208" s="47"/>
      <c r="I208" s="42"/>
      <c r="J208" s="58"/>
    </row>
    <row r="209" spans="1:10">
      <c r="A209" s="7" t="s">
        <v>222</v>
      </c>
      <c r="B209" s="39" t="s">
        <v>204</v>
      </c>
      <c r="C209" s="37" t="s">
        <v>197</v>
      </c>
      <c r="D209" s="48" t="s">
        <v>46</v>
      </c>
      <c r="E209" s="49">
        <v>62.19</v>
      </c>
      <c r="F209" s="109" t="s">
        <v>36</v>
      </c>
      <c r="G209" s="47"/>
      <c r="H209" s="47"/>
      <c r="I209" s="42"/>
      <c r="J209" s="58"/>
    </row>
    <row r="210" spans="1:10" ht="19.5" thickBot="1">
      <c r="A210" s="7"/>
      <c r="B210" s="102" t="s">
        <v>205</v>
      </c>
      <c r="C210" s="51" t="s">
        <v>206</v>
      </c>
      <c r="D210" s="52" t="s">
        <v>51</v>
      </c>
      <c r="E210" s="53">
        <v>61.762</v>
      </c>
      <c r="F210" s="110" t="s">
        <v>37</v>
      </c>
      <c r="G210" s="47"/>
      <c r="H210" s="47"/>
      <c r="I210" s="42"/>
      <c r="J210" s="58"/>
    </row>
    <row r="211" spans="1:10">
      <c r="A211" s="7"/>
      <c r="B211" s="30"/>
      <c r="C211" s="31"/>
      <c r="D211" s="32"/>
      <c r="E211" s="47"/>
      <c r="F211" s="47"/>
      <c r="G211" s="47"/>
      <c r="H211" s="47"/>
      <c r="I211" s="42"/>
      <c r="J211" s="58"/>
    </row>
    <row r="212" spans="1:10" ht="19.5" thickBot="1">
      <c r="A212" s="7"/>
      <c r="B212" s="27" t="s">
        <v>221</v>
      </c>
    </row>
    <row r="213" spans="1:10" ht="19.5" thickBot="1">
      <c r="A213" s="107" t="s">
        <v>220</v>
      </c>
      <c r="B213" s="24" t="s">
        <v>12</v>
      </c>
      <c r="C213" s="4" t="s">
        <v>13</v>
      </c>
      <c r="D213" s="18"/>
      <c r="E213" s="45" t="s">
        <v>208</v>
      </c>
      <c r="F213" s="111"/>
      <c r="G213" s="47"/>
      <c r="H213" s="47"/>
      <c r="I213" s="42"/>
      <c r="J213" s="58"/>
    </row>
    <row r="214" spans="1:10">
      <c r="A214" s="108" t="s">
        <v>209</v>
      </c>
      <c r="B214" s="39" t="s">
        <v>204</v>
      </c>
      <c r="C214" s="37" t="s">
        <v>197</v>
      </c>
      <c r="D214" s="48" t="s">
        <v>46</v>
      </c>
      <c r="E214" s="49">
        <v>63.73</v>
      </c>
      <c r="F214" s="109" t="s">
        <v>36</v>
      </c>
      <c r="G214" s="47"/>
      <c r="H214" s="47"/>
      <c r="I214" s="42"/>
      <c r="J214" s="58"/>
    </row>
    <row r="215" spans="1:10" ht="19.5" thickBot="1">
      <c r="A215" s="7"/>
      <c r="B215" s="102" t="s">
        <v>205</v>
      </c>
      <c r="C215" s="51" t="s">
        <v>206</v>
      </c>
      <c r="D215" s="52" t="s">
        <v>51</v>
      </c>
      <c r="E215" s="53">
        <v>61.587000000000003</v>
      </c>
      <c r="F215" s="110" t="s">
        <v>37</v>
      </c>
      <c r="G215" s="47"/>
      <c r="H215" s="47"/>
      <c r="I215" s="42"/>
      <c r="J215" s="58"/>
    </row>
    <row r="216" spans="1:10">
      <c r="A216" s="7"/>
      <c r="B216" s="30"/>
      <c r="C216" s="31"/>
      <c r="D216" s="32"/>
      <c r="E216" s="47"/>
      <c r="F216" s="47"/>
      <c r="G216" s="47"/>
      <c r="H216" s="47"/>
      <c r="I216" s="42"/>
      <c r="J216" s="58"/>
    </row>
    <row r="217" spans="1:10" ht="19.5" thickBot="1">
      <c r="A217" s="7"/>
      <c r="B217" s="30"/>
      <c r="C217" s="31"/>
      <c r="D217" s="32"/>
      <c r="E217" s="47"/>
      <c r="F217" s="47"/>
      <c r="G217" s="47"/>
      <c r="H217" s="47"/>
      <c r="I217" s="42"/>
      <c r="J217" s="58"/>
    </row>
    <row r="218" spans="1:10" ht="6.75" customHeight="1" thickBot="1">
      <c r="A218" s="8"/>
      <c r="B218" s="10"/>
      <c r="C218" s="77"/>
      <c r="D218" s="78"/>
      <c r="E218" s="79"/>
      <c r="F218" s="79"/>
      <c r="G218" s="79"/>
      <c r="H218" s="79"/>
      <c r="I218" s="80"/>
      <c r="J218" s="101"/>
    </row>
    <row r="219" spans="1:10" ht="26.25" customHeight="1">
      <c r="A219" s="7"/>
      <c r="B219" s="30"/>
      <c r="C219" s="31"/>
      <c r="D219" s="32"/>
      <c r="E219" s="47"/>
      <c r="F219" s="47"/>
      <c r="G219" s="47"/>
      <c r="H219" s="47"/>
      <c r="I219" s="42"/>
      <c r="J219" s="58"/>
    </row>
    <row r="220" spans="1:10" ht="19.5" thickBot="1">
      <c r="A220" s="7"/>
      <c r="B220" s="27" t="s">
        <v>212</v>
      </c>
    </row>
    <row r="221" spans="1:10" ht="19.5" thickBot="1">
      <c r="A221" s="106" t="s">
        <v>213</v>
      </c>
      <c r="B221" s="24" t="s">
        <v>12</v>
      </c>
      <c r="C221" s="4" t="s">
        <v>13</v>
      </c>
      <c r="D221" s="18"/>
      <c r="E221" s="45" t="s">
        <v>148</v>
      </c>
      <c r="F221" s="111"/>
      <c r="H221" s="47"/>
      <c r="I221" s="42"/>
      <c r="J221" s="58"/>
    </row>
    <row r="222" spans="1:10">
      <c r="A222" s="7" t="s">
        <v>223</v>
      </c>
      <c r="B222" s="39" t="s">
        <v>135</v>
      </c>
      <c r="C222" s="37" t="s">
        <v>45</v>
      </c>
      <c r="D222" s="48" t="s">
        <v>46</v>
      </c>
      <c r="E222" s="49">
        <v>66.632999999999996</v>
      </c>
      <c r="F222" s="109" t="s">
        <v>36</v>
      </c>
      <c r="H222" s="47"/>
      <c r="I222" s="42"/>
      <c r="J222" s="58"/>
    </row>
    <row r="223" spans="1:10">
      <c r="A223" s="7"/>
      <c r="B223" s="40" t="s">
        <v>47</v>
      </c>
      <c r="C223" s="2" t="s">
        <v>136</v>
      </c>
      <c r="D223" s="68" t="s">
        <v>48</v>
      </c>
      <c r="E223" s="103">
        <v>60.3</v>
      </c>
      <c r="F223" s="113" t="s">
        <v>37</v>
      </c>
      <c r="H223" s="47"/>
      <c r="I223" s="42"/>
      <c r="J223" s="58"/>
    </row>
    <row r="224" spans="1:10" ht="19.5" thickBot="1">
      <c r="A224" s="7"/>
      <c r="B224" s="102" t="s">
        <v>49</v>
      </c>
      <c r="C224" s="51" t="s">
        <v>50</v>
      </c>
      <c r="D224" s="52" t="s">
        <v>66</v>
      </c>
      <c r="E224" s="53">
        <v>56.832999999999998</v>
      </c>
      <c r="F224" s="110" t="s">
        <v>143</v>
      </c>
      <c r="H224" s="47"/>
      <c r="I224" s="42"/>
      <c r="J224" s="58"/>
    </row>
    <row r="225" spans="1:1">
      <c r="A225" s="7"/>
    </row>
  </sheetData>
  <sortState ref="B56:J61">
    <sortCondition ref="J56:J61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campeonato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cp:lastPrinted>2014-11-26T01:33:24Z</cp:lastPrinted>
  <dcterms:created xsi:type="dcterms:W3CDTF">2014-11-10T23:32:34Z</dcterms:created>
  <dcterms:modified xsi:type="dcterms:W3CDTF">2014-11-30T21:36:54Z</dcterms:modified>
</cp:coreProperties>
</file>