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tabRatio="598" activeTab="8"/>
  </bookViews>
  <sheets>
    <sheet name="Iniciados" sheetId="1" r:id="rId1"/>
    <sheet name="Esc Mayor 0,70" sheetId="2" r:id="rId2"/>
    <sheet name="Esc. Menor 0,70" sheetId="3" r:id="rId3"/>
    <sheet name="Esc. Mayor 0,80" sheetId="4" r:id="rId4"/>
    <sheet name="Esc. Menor 0,80" sheetId="5" r:id="rId5"/>
    <sheet name="Tercera 0,90" sheetId="6" r:id="rId6"/>
    <sheet name="Children 0,90" sheetId="7" r:id="rId7"/>
    <sheet name="Tercera 1,00" sheetId="8" r:id="rId8"/>
    <sheet name="Children 1,00" sheetId="9" r:id="rId9"/>
    <sheet name="Tercera 1,10" sheetId="10" r:id="rId10"/>
    <sheet name="Children 1,10" sheetId="11" r:id="rId11"/>
    <sheet name="Tercera 1,20" sheetId="12" r:id="rId12"/>
    <sheet name="Segunda" sheetId="13" r:id="rId13"/>
    <sheet name="AMATEUR" sheetId="14" r:id="rId14"/>
    <sheet name="Hoja1" sheetId="15" r:id="rId15"/>
  </sheets>
  <externalReferences>
    <externalReference r:id="rId18"/>
  </externalReferences>
  <definedNames>
    <definedName name="_xlnm._FilterDatabase" localSheetId="13" hidden="1">'AMATEUR'!$A$11:$O$22</definedName>
    <definedName name="_xlnm._FilterDatabase" localSheetId="6" hidden="1">'Children 0,90'!$A$10:$O$25</definedName>
    <definedName name="_xlnm._FilterDatabase" localSheetId="1" hidden="1">'Esc Mayor 0,70'!$A$11:$O$27</definedName>
    <definedName name="_xlnm._FilterDatabase" localSheetId="3" hidden="1">'Esc. Mayor 0,80'!$A$11:$O$37</definedName>
    <definedName name="_xlnm._FilterDatabase" localSheetId="2" hidden="1">'Esc. Menor 0,70'!$A$10:$O$39</definedName>
    <definedName name="_xlnm._FilterDatabase" localSheetId="4" hidden="1">'Esc. Menor 0,80'!$B$11:$O$40</definedName>
    <definedName name="_xlnm._FilterDatabase" localSheetId="0" hidden="1">'Iniciados'!$A$11:$O$27</definedName>
    <definedName name="_xlnm._FilterDatabase" localSheetId="12" hidden="1">'Segunda'!$A$11:$O$41</definedName>
    <definedName name="_xlnm._FilterDatabase" localSheetId="5" hidden="1">'Tercera 0,90'!$A$10:$O$47</definedName>
    <definedName name="_xlnm._FilterDatabase" localSheetId="7" hidden="1">'Tercera 1,00'!$A$10:$O$49</definedName>
    <definedName name="_xlnm._FilterDatabase" localSheetId="9" hidden="1">'Tercera 1,10'!$A$10:$O$31</definedName>
    <definedName name="_xlnm._FilterDatabase" localSheetId="11" hidden="1">'Tercera 1,20'!$A$10:$O$30</definedName>
    <definedName name="Beg_Bal">#REF!</definedName>
    <definedName name="Data">#REF!</definedName>
    <definedName name="End_Bal">#REF!</definedName>
    <definedName name="Extra_Pay">#REF!</definedName>
    <definedName name="Full_Print">#REF!</definedName>
    <definedName name="Header_Row">ROW(#REF!)</definedName>
    <definedName name="Int">#REF!</definedName>
    <definedName name="Interest_Rate">#REF!</definedName>
    <definedName name="Last_Row">IF(Values_Entered,Header_Row+Number_of_Payments,Header_Row)</definedName>
    <definedName name="Loan_Amount">#REF!</definedName>
    <definedName name="Loan_Start">#REF!</definedName>
    <definedName name="Loan_Years">#REF!</definedName>
    <definedName name="Num_Pmt_Per_Year">#REF!</definedName>
    <definedName name="Number_of_Payments">MATCH(0.01,End_Bal,-1)+1</definedName>
    <definedName name="Pay_Date">#REF!</definedName>
    <definedName name="Pay_Num">#REF!</definedName>
    <definedName name="Payment_Date">DATE(YEAR(Loan_Start),MONTH(Loan_Start)+Payment_Number,DAY(Loan_Start))</definedName>
    <definedName name="Princ">#REF!</definedName>
    <definedName name="Print_Area_Reset">OFFSET(Full_Print,0,0,Last_Row)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</definedNames>
  <calcPr fullCalcOnLoad="1"/>
</workbook>
</file>

<file path=xl/sharedStrings.xml><?xml version="1.0" encoding="utf-8"?>
<sst xmlns="http://schemas.openxmlformats.org/spreadsheetml/2006/main" count="1601" uniqueCount="559">
  <si>
    <t>REG.</t>
  </si>
  <si>
    <t>CAT.</t>
  </si>
  <si>
    <t>JINETE</t>
  </si>
  <si>
    <t>CABALLO</t>
  </si>
  <si>
    <t>CLUB</t>
  </si>
  <si>
    <t>RE.INI</t>
  </si>
  <si>
    <t>RE.DES</t>
  </si>
  <si>
    <t>TIEMPO</t>
  </si>
  <si>
    <t>F1</t>
  </si>
  <si>
    <t>F2</t>
  </si>
  <si>
    <t>F3</t>
  </si>
  <si>
    <t>F4</t>
  </si>
  <si>
    <t>DESC</t>
  </si>
  <si>
    <t>TOTAL</t>
  </si>
  <si>
    <t xml:space="preserve"> </t>
  </si>
  <si>
    <t>PARTICIPANTES:</t>
  </si>
  <si>
    <t>N=30</t>
  </si>
  <si>
    <t>-------------------------------------------------------------------------------------------------</t>
  </si>
  <si>
    <t>CAMPEONATO ZONA NOROESTE DEL GRAN BUENOS AIRES - 1er. SEMESTRE</t>
  </si>
  <si>
    <t>N=20</t>
  </si>
  <si>
    <t>CATEGORIA 0,70M - ESCUELA MAYOR SV TOD</t>
  </si>
  <si>
    <t>CATEGORIA ESCUELA MENOR SV TOD 0,70 MTS.</t>
  </si>
  <si>
    <t>CATEGORIA 0,80M - ESCUELA MAYOR SV DF TO</t>
  </si>
  <si>
    <t>CATEGORIA ESCUELA MENOR SV DF TO - ALT. 0,80 Mts.</t>
  </si>
  <si>
    <t xml:space="preserve">CATEGORIA  SEGUNDA - 1,30 M SV 1D </t>
  </si>
  <si>
    <t>Esc Men</t>
  </si>
  <si>
    <t>Esc May</t>
  </si>
  <si>
    <t>Children</t>
  </si>
  <si>
    <t>Tercera</t>
  </si>
  <si>
    <t xml:space="preserve">Tercera </t>
  </si>
  <si>
    <t>Segunda</t>
  </si>
  <si>
    <t>Esc. May</t>
  </si>
  <si>
    <t>Amateur</t>
  </si>
  <si>
    <t>N=10</t>
  </si>
  <si>
    <t>CATEGORIA  CHILDREN 0,90Mts.</t>
  </si>
  <si>
    <t>F5</t>
  </si>
  <si>
    <t>N= 20</t>
  </si>
  <si>
    <t>CATEGORIA 0,90M - TERCERA TD</t>
  </si>
  <si>
    <t>TA: "</t>
  </si>
  <si>
    <t>TA:  "</t>
  </si>
  <si>
    <t>CLA</t>
  </si>
  <si>
    <t>LOS LAGARTOS COUNTRY CLUB</t>
  </si>
  <si>
    <t>SELECCIÓN PARA LA PARTICIPACION EN EL XVIII CAMPEONATO FEDERAL</t>
  </si>
  <si>
    <t>CHSI</t>
  </si>
  <si>
    <t>CIRSE</t>
  </si>
  <si>
    <t>Juarez Luciana</t>
  </si>
  <si>
    <t>Don Pablo</t>
  </si>
  <si>
    <t>CAAM</t>
  </si>
  <si>
    <t>Minelli Carina</t>
  </si>
  <si>
    <t>Abdullah</t>
  </si>
  <si>
    <t>ICGC</t>
  </si>
  <si>
    <t>Rico Analia</t>
  </si>
  <si>
    <t>La Pesada</t>
  </si>
  <si>
    <t>MDCC</t>
  </si>
  <si>
    <t>Thiago</t>
  </si>
  <si>
    <t>CHMSJ</t>
  </si>
  <si>
    <t>ESEE</t>
  </si>
  <si>
    <t>CCCC</t>
  </si>
  <si>
    <t>Agusti Patricia</t>
  </si>
  <si>
    <t>SJV</t>
  </si>
  <si>
    <t>PARTICIPANTES: 4</t>
  </si>
  <si>
    <t>CATEGORIA  TERCERA - 1,00 M SV DF CR</t>
  </si>
  <si>
    <t>CHESDO</t>
  </si>
  <si>
    <t>CCLP</t>
  </si>
  <si>
    <t>R Dignidad</t>
  </si>
  <si>
    <t>LLCC</t>
  </si>
  <si>
    <t>CEMS</t>
  </si>
  <si>
    <t>CAA,</t>
  </si>
  <si>
    <t>CATEGORIA CHILDREN - 1,00 M - SV DF CR</t>
  </si>
  <si>
    <t>EESE</t>
  </si>
  <si>
    <t>E Adivino</t>
  </si>
  <si>
    <t>Anita</t>
  </si>
  <si>
    <t>ELV</t>
  </si>
  <si>
    <t>CCSD</t>
  </si>
  <si>
    <t>ESTABLECIMIENTO LA VICTORIA</t>
  </si>
  <si>
    <t>CLUB DE CAMPO LOS PINGUINOS</t>
  </si>
  <si>
    <t>CLUB ATLETICO ARGENTINO DE MERLO</t>
  </si>
  <si>
    <t>CLUB HIPICO EL SOLAR DEL OESTE</t>
  </si>
  <si>
    <t xml:space="preserve">EL SALVADOR ESTABLECIMIENTO ECUETRE </t>
  </si>
  <si>
    <t>CLUB SAN JORGE VILLAGE</t>
  </si>
  <si>
    <t>CENTRO HIPICO CIRSE - REG.BS.AS.</t>
  </si>
  <si>
    <t>SELECCIÓN PARA LA PARTICIPACION EN EL XViII CAMPEONATO FEDERAL</t>
  </si>
  <si>
    <t>Iniciados</t>
  </si>
  <si>
    <t>CATEGORIA 0,60M - INICIADOS SV TOD</t>
  </si>
  <si>
    <t>Paretto Esperanza</t>
  </si>
  <si>
    <t>Brasil</t>
  </si>
  <si>
    <t>CABPBA</t>
  </si>
  <si>
    <t>Herrera Gonzalo</t>
  </si>
  <si>
    <t>Nube</t>
  </si>
  <si>
    <t>CGN</t>
  </si>
  <si>
    <t>Mastrolia Albertina</t>
  </si>
  <si>
    <t>B P Blanqui</t>
  </si>
  <si>
    <t>Caputo Maria</t>
  </si>
  <si>
    <t>Bullon Pedro</t>
  </si>
  <si>
    <t>Dellepiane Bautista</t>
  </si>
  <si>
    <t>Saif</t>
  </si>
  <si>
    <t>Borgatello Lucia</t>
  </si>
  <si>
    <t>AMB Apolo</t>
  </si>
  <si>
    <t>Russo Milagros</t>
  </si>
  <si>
    <t>Turbo</t>
  </si>
  <si>
    <t>Acuña Victoria</t>
  </si>
  <si>
    <t>Macra Carlos</t>
  </si>
  <si>
    <t>Candy</t>
  </si>
  <si>
    <t>Brunelli Silvana</t>
  </si>
  <si>
    <t>Nequi</t>
  </si>
  <si>
    <t>Baroffio Matias</t>
  </si>
  <si>
    <t>Red Dreams</t>
  </si>
  <si>
    <t>SITAS</t>
  </si>
  <si>
    <t>Cilia Walter</t>
  </si>
  <si>
    <t>Caquel Chileno</t>
  </si>
  <si>
    <t>Trasferro Malena</t>
  </si>
  <si>
    <t>Kings Royal</t>
  </si>
  <si>
    <t>Gallo Ornela</t>
  </si>
  <si>
    <t>Petrux</t>
  </si>
  <si>
    <t>Paretto Mercedes</t>
  </si>
  <si>
    <t>Gonzalez Rocio</t>
  </si>
  <si>
    <t>Saravia Micaela</t>
  </si>
  <si>
    <t>Borsini Nicolas</t>
  </si>
  <si>
    <t>Mundo Grua</t>
  </si>
  <si>
    <t>Menendez Ignacio</t>
  </si>
  <si>
    <t>No Se Fie</t>
  </si>
  <si>
    <t>Mañe Lucas</t>
  </si>
  <si>
    <t>Fuentes Maite</t>
  </si>
  <si>
    <t>Dra Guapa</t>
  </si>
  <si>
    <t xml:space="preserve">Hoiak Clara </t>
  </si>
  <si>
    <t>Lindo Gaucho</t>
  </si>
  <si>
    <t>Gallardo Julia</t>
  </si>
  <si>
    <t>A Bienvenida</t>
  </si>
  <si>
    <t>Roldan Lucas</t>
  </si>
  <si>
    <t>Rodriguez Lucia</t>
  </si>
  <si>
    <t>Topito</t>
  </si>
  <si>
    <t>MM D'artagnan</t>
  </si>
  <si>
    <t>Rios Serena</t>
  </si>
  <si>
    <t xml:space="preserve">C Magica </t>
  </si>
  <si>
    <t>Salido Julieta</t>
  </si>
  <si>
    <t>Pendas Gabriela</t>
  </si>
  <si>
    <t>Forte Malena</t>
  </si>
  <si>
    <t>Ruleta</t>
  </si>
  <si>
    <t>Haynes Valentina</t>
  </si>
  <si>
    <t>Paloma</t>
  </si>
  <si>
    <t>Konig Matias</t>
  </si>
  <si>
    <t>Hegeen</t>
  </si>
  <si>
    <t>Moyano Gerardo</t>
  </si>
  <si>
    <t>Hoiak Clara</t>
  </si>
  <si>
    <t>Mimi</t>
  </si>
  <si>
    <t>Pendas Amaia</t>
  </si>
  <si>
    <t>Raimundo</t>
  </si>
  <si>
    <t>Rodriguez Julia</t>
  </si>
  <si>
    <t>Chechic Agustin</t>
  </si>
  <si>
    <t>CCHCC</t>
  </si>
  <si>
    <t>Platinium</t>
  </si>
  <si>
    <t>Blundi Veronica</t>
  </si>
  <si>
    <t>Mora Sofia</t>
  </si>
  <si>
    <t>Terra Fiestero</t>
  </si>
  <si>
    <t>Bruzzone Laura</t>
  </si>
  <si>
    <t>Amil Z</t>
  </si>
  <si>
    <t>Vaira Natalia</t>
  </si>
  <si>
    <t>H J Cheto</t>
  </si>
  <si>
    <t>Rodriguez Federico</t>
  </si>
  <si>
    <t>LVO Daikiri</t>
  </si>
  <si>
    <t>CECOL</t>
  </si>
  <si>
    <t>Cordenons Clara</t>
  </si>
  <si>
    <t>L P Malena</t>
  </si>
  <si>
    <t>Varela Guadalupe</t>
  </si>
  <si>
    <t>Baral Colosal</t>
  </si>
  <si>
    <t>Caputo Malena</t>
  </si>
  <si>
    <t>R Puccini</t>
  </si>
  <si>
    <t>Acosta Martina</t>
  </si>
  <si>
    <t>L A Escoces</t>
  </si>
  <si>
    <t>Hoiak Francisco</t>
  </si>
  <si>
    <t>A D Animo</t>
  </si>
  <si>
    <t>Erina</t>
  </si>
  <si>
    <t>Galperin Sofia</t>
  </si>
  <si>
    <t>P Athena</t>
  </si>
  <si>
    <t>Brunelli Natalia</t>
  </si>
  <si>
    <t>Cordobes</t>
  </si>
  <si>
    <t>Figueroa Santiago</t>
  </si>
  <si>
    <t>C T Welt Breed</t>
  </si>
  <si>
    <t>Moyano Gala</t>
  </si>
  <si>
    <t>Comodin Tano</t>
  </si>
  <si>
    <t>Lacentra Luciana</t>
  </si>
  <si>
    <t>Cheptel Nadine</t>
  </si>
  <si>
    <t>Carranza Soledad</t>
  </si>
  <si>
    <t>La Fe Rueda</t>
  </si>
  <si>
    <t>Passadore Alexia</t>
  </si>
  <si>
    <t>Ladino Parade</t>
  </si>
  <si>
    <t>Belgrano Sol</t>
  </si>
  <si>
    <t>Newton</t>
  </si>
  <si>
    <t>Sciandro Micaela</t>
  </si>
  <si>
    <t>R Z Chispita</t>
  </si>
  <si>
    <t xml:space="preserve">Bally Wani </t>
  </si>
  <si>
    <t>Garcia Silvia</t>
  </si>
  <si>
    <t>LL Brillosa</t>
  </si>
  <si>
    <t>Caminal Marina</t>
  </si>
  <si>
    <t>Charmer</t>
  </si>
  <si>
    <t>HPCC</t>
  </si>
  <si>
    <t>Cortez Michell</t>
  </si>
  <si>
    <t>Culano Z</t>
  </si>
  <si>
    <t>De Iacovo Camila</t>
  </si>
  <si>
    <t>Lady Victoria</t>
  </si>
  <si>
    <t>Terragno Candela</t>
  </si>
  <si>
    <t>Virtuoso Z</t>
  </si>
  <si>
    <t>Carballo Victoria</t>
  </si>
  <si>
    <t>Terra Rebenque</t>
  </si>
  <si>
    <t>Gamboa Tomas</t>
  </si>
  <si>
    <t>Yatay</t>
  </si>
  <si>
    <t>Labate Fatima</t>
  </si>
  <si>
    <t>Matrero III</t>
  </si>
  <si>
    <t>Fernandez Pablo</t>
  </si>
  <si>
    <t>RZ Malambo</t>
  </si>
  <si>
    <t>Gallo Debora</t>
  </si>
  <si>
    <t>MS Pluma</t>
  </si>
  <si>
    <t>Pispireta Z</t>
  </si>
  <si>
    <t>Muraskis Estefania</t>
  </si>
  <si>
    <t>Espuelas Tarzio</t>
  </si>
  <si>
    <t>Piccoli Melina</t>
  </si>
  <si>
    <t>Classic Jossy</t>
  </si>
  <si>
    <t>Lopez Victoria</t>
  </si>
  <si>
    <t>Zorzal MV</t>
  </si>
  <si>
    <t>Wespel Sofia</t>
  </si>
  <si>
    <t>HJ Donatello</t>
  </si>
  <si>
    <t>Izzi Laura</t>
  </si>
  <si>
    <t>Recuerdo</t>
  </si>
  <si>
    <t>Nicastro Carolina</t>
  </si>
  <si>
    <t>CT Doll House</t>
  </si>
  <si>
    <t>Sarricouet Carolina</t>
  </si>
  <si>
    <t>R Eventual</t>
  </si>
  <si>
    <t>Baffi Candela</t>
  </si>
  <si>
    <t>RZ Escorpion</t>
  </si>
  <si>
    <t>Vazquez Ayelen</t>
  </si>
  <si>
    <t>Gaspar</t>
  </si>
  <si>
    <t>King's Flinch</t>
  </si>
  <si>
    <t>Bronx</t>
  </si>
  <si>
    <t>Catena Aisha</t>
  </si>
  <si>
    <t>Negrita</t>
  </si>
  <si>
    <t>Jorge Milagros</t>
  </si>
  <si>
    <t>El Chino</t>
  </si>
  <si>
    <t>B Impresión</t>
  </si>
  <si>
    <t>Guazzi Agustina</t>
  </si>
  <si>
    <t>Dililio Lucas</t>
  </si>
  <si>
    <t>Tres Coronas Arrayan</t>
  </si>
  <si>
    <t>Attie Lucia</t>
  </si>
  <si>
    <t>Sasso Bianca</t>
  </si>
  <si>
    <t>Baral Flecha Up</t>
  </si>
  <si>
    <t>Sica Ana Paz</t>
  </si>
  <si>
    <t>RS Salidor</t>
  </si>
  <si>
    <t>Romero Mia</t>
  </si>
  <si>
    <t>Romantica</t>
  </si>
  <si>
    <t>Betiga Mila</t>
  </si>
  <si>
    <t>LC Bobulina</t>
  </si>
  <si>
    <t>Ocampo Delfina</t>
  </si>
  <si>
    <t>L P Bidding</t>
  </si>
  <si>
    <t>Camblor Anika</t>
  </si>
  <si>
    <t>CDB Mykonos</t>
  </si>
  <si>
    <t>Rey Belen</t>
  </si>
  <si>
    <t>B P Jofre</t>
  </si>
  <si>
    <t>Miguens Clara</t>
  </si>
  <si>
    <t>Linda Peperina</t>
  </si>
  <si>
    <t>Chechic Tomas</t>
  </si>
  <si>
    <t>Sister</t>
  </si>
  <si>
    <t>CCC</t>
  </si>
  <si>
    <t>Capano Lujan</t>
  </si>
  <si>
    <t>Magnus Carusso</t>
  </si>
  <si>
    <t>CHTigre</t>
  </si>
  <si>
    <t>Bordieu Justina</t>
  </si>
  <si>
    <t>Hudson</t>
  </si>
  <si>
    <t>Capizzi Augusto</t>
  </si>
  <si>
    <t>Calato</t>
  </si>
  <si>
    <t>Benavidez Matias</t>
  </si>
  <si>
    <t>R Longevo</t>
  </si>
  <si>
    <t>Gonzalez Alonso Felipe</t>
  </si>
  <si>
    <t>R Narcotico</t>
  </si>
  <si>
    <t>Orma Carrasco Maximo</t>
  </si>
  <si>
    <t>H J Cometa</t>
  </si>
  <si>
    <t>Gallo Francisco</t>
  </si>
  <si>
    <t>R Odeon</t>
  </si>
  <si>
    <t>Buteler Ailen</t>
  </si>
  <si>
    <t>Australia Z</t>
  </si>
  <si>
    <t>Rodriguez Maximiliano</t>
  </si>
  <si>
    <t>Larry Z</t>
  </si>
  <si>
    <t>Rincon Z</t>
  </si>
  <si>
    <t>Chechic Manuel</t>
  </si>
  <si>
    <t>Margarita</t>
  </si>
  <si>
    <t>Galvan Marcelino</t>
  </si>
  <si>
    <t>L A Lealtad</t>
  </si>
  <si>
    <t>Schurlein Gustavo</t>
  </si>
  <si>
    <t>B Nonsanta</t>
  </si>
  <si>
    <t>Vaira Federico</t>
  </si>
  <si>
    <t>Indian Boy</t>
  </si>
  <si>
    <t>Grau Agustin</t>
  </si>
  <si>
    <t>R Jurista</t>
  </si>
  <si>
    <t>Arias Pablo</t>
  </si>
  <si>
    <t>Brown Girl</t>
  </si>
  <si>
    <t>Groba Jaqueline</t>
  </si>
  <si>
    <t>Grama Wanda</t>
  </si>
  <si>
    <t>Arndt Sofia</t>
  </si>
  <si>
    <t>Guapa I</t>
  </si>
  <si>
    <t>Paz Maria Victoria</t>
  </si>
  <si>
    <t>Gama Cordial Z</t>
  </si>
  <si>
    <t>Zelaya Carlos</t>
  </si>
  <si>
    <t>E P Quake</t>
  </si>
  <si>
    <t>Frieldemeier Eugenia</t>
  </si>
  <si>
    <t>FYB</t>
  </si>
  <si>
    <t xml:space="preserve">Moche Ines </t>
  </si>
  <si>
    <t>Coqueta Z</t>
  </si>
  <si>
    <t>Dominguez Silva Francisco</t>
  </si>
  <si>
    <t>Bejolu Salta</t>
  </si>
  <si>
    <t>Zone Santiago</t>
  </si>
  <si>
    <t>R Lanzado</t>
  </si>
  <si>
    <t>Passadore Stephanie</t>
  </si>
  <si>
    <t>Roxans Ibisco</t>
  </si>
  <si>
    <t>Cascos Murua</t>
  </si>
  <si>
    <t>MV Destructor</t>
  </si>
  <si>
    <t>Esplendoroso</t>
  </si>
  <si>
    <t>21</t>
  </si>
  <si>
    <t xml:space="preserve">Paz Maria Victoria </t>
  </si>
  <si>
    <t>R Z Platero</t>
  </si>
  <si>
    <t>CATEGORIA  TERCERA SV DF CR - ALT. 1,10 Mts.</t>
  </si>
  <si>
    <t>Salas Amado</t>
  </si>
  <si>
    <t>Sta Ana Ernestina</t>
  </si>
  <si>
    <t>Konga</t>
  </si>
  <si>
    <t>Otrino Luciano</t>
  </si>
  <si>
    <t>Chino Z</t>
  </si>
  <si>
    <t>Landi Margarita</t>
  </si>
  <si>
    <t>Primavera</t>
  </si>
  <si>
    <t>Giusti Josefina</t>
  </si>
  <si>
    <t>Señorita Rose</t>
  </si>
  <si>
    <t>Sykora Victoria</t>
  </si>
  <si>
    <t>Jocose In</t>
  </si>
  <si>
    <t>Pane Matias</t>
  </si>
  <si>
    <t>Arrebol Luxor</t>
  </si>
  <si>
    <t>Baliwani</t>
  </si>
  <si>
    <t>Tempo Z</t>
  </si>
  <si>
    <t>Being Freak</t>
  </si>
  <si>
    <t>CATEGORIA  CHILDREN SV DF CR - ALT. 1,10 Mts.</t>
  </si>
  <si>
    <t>Tonnelier Martin</t>
  </si>
  <si>
    <t>Huayra Esclava</t>
  </si>
  <si>
    <t>CATEGORIA  AMATEUR  -  1,10 mts. SV DF</t>
  </si>
  <si>
    <t>Gandara Maria Eugenia</t>
  </si>
  <si>
    <t>P R Creido Z</t>
  </si>
  <si>
    <t>CHGSM</t>
  </si>
  <si>
    <t>Sztyrle Patricio</t>
  </si>
  <si>
    <t>Cardenal</t>
  </si>
  <si>
    <t>Vidal Ana</t>
  </si>
  <si>
    <t>Lucio Fizz</t>
  </si>
  <si>
    <t>Lenci Juan</t>
  </si>
  <si>
    <t>Mic Malbec</t>
  </si>
  <si>
    <t>Barrios Anibal</t>
  </si>
  <si>
    <t>Ralmeo Z</t>
  </si>
  <si>
    <t>PARTICIPANTES:  6</t>
  </si>
  <si>
    <t>Figueroa Malena</t>
  </si>
  <si>
    <t>Baby Expres</t>
  </si>
  <si>
    <t>CHMPBA</t>
  </si>
  <si>
    <t>Galdeano Oriana</t>
  </si>
  <si>
    <t>Camacho Matias</t>
  </si>
  <si>
    <t>Narciso Athletic</t>
  </si>
  <si>
    <t>L A Primavera</t>
  </si>
  <si>
    <t>N/P</t>
  </si>
  <si>
    <t>AD Animo</t>
  </si>
  <si>
    <t>R Pucchini</t>
  </si>
  <si>
    <t>PARTICIPANTES: 0</t>
  </si>
  <si>
    <t>Candela</t>
  </si>
  <si>
    <t>Chapelco I</t>
  </si>
  <si>
    <t>Nardo Victoria</t>
  </si>
  <si>
    <t>Fico</t>
  </si>
  <si>
    <t>Galactica</t>
  </si>
  <si>
    <t>R Lantano</t>
  </si>
  <si>
    <t>Arsenica</t>
  </si>
  <si>
    <t>Abrales Gonzalo</t>
  </si>
  <si>
    <t>Ambato Aircra</t>
  </si>
  <si>
    <t>Cuyen I</t>
  </si>
  <si>
    <t>8</t>
  </si>
  <si>
    <t>Romano Elizabeth</t>
  </si>
  <si>
    <t>R Duende</t>
  </si>
  <si>
    <t>Alma Athina</t>
  </si>
  <si>
    <t>Ochoa Florencia</t>
  </si>
  <si>
    <t>No se Fie</t>
  </si>
  <si>
    <t>RD Misterix</t>
  </si>
  <si>
    <t>Santos Mailen</t>
  </si>
  <si>
    <t>Solitario</t>
  </si>
  <si>
    <t>Gomez Evangelina</t>
  </si>
  <si>
    <t>ML Rubio</t>
  </si>
  <si>
    <t>Centeno Lucas</t>
  </si>
  <si>
    <t>Madorno Abril</t>
  </si>
  <si>
    <t>Sadam</t>
  </si>
  <si>
    <t>Vazquez Abril</t>
  </si>
  <si>
    <t>LP Trueno</t>
  </si>
  <si>
    <t>Chiflon</t>
  </si>
  <si>
    <t>Plata Miranda</t>
  </si>
  <si>
    <t>Martin Ana Camila</t>
  </si>
  <si>
    <t>Clavin Victoria</t>
  </si>
  <si>
    <t>BP Pampero</t>
  </si>
  <si>
    <t>Gonzalez Melanie</t>
  </si>
  <si>
    <t>Explosivo Champ</t>
  </si>
  <si>
    <t>Valdez Alberto</t>
  </si>
  <si>
    <t>Zaino</t>
  </si>
  <si>
    <t>LCCC</t>
  </si>
  <si>
    <t>Gay Belen</t>
  </si>
  <si>
    <t>Lancelot</t>
  </si>
  <si>
    <t>Ruiz Marcelo</t>
  </si>
  <si>
    <t>Salas Valentina</t>
  </si>
  <si>
    <t>Gonzalez Manuela</t>
  </si>
  <si>
    <t>Presumida</t>
  </si>
  <si>
    <t>Powell Fiona</t>
  </si>
  <si>
    <t>Jimenez Sofia</t>
  </si>
  <si>
    <t>Akinal</t>
  </si>
  <si>
    <t>Escariz Delfina</t>
  </si>
  <si>
    <t>Magnus Cordial Z</t>
  </si>
  <si>
    <t>L L Lucio Fizz</t>
  </si>
  <si>
    <t>Glass Karina</t>
  </si>
  <si>
    <t>Weltmoon</t>
  </si>
  <si>
    <t>Napuri Luciana</t>
  </si>
  <si>
    <t>Celestino II</t>
  </si>
  <si>
    <t xml:space="preserve">Alegre Isabel </t>
  </si>
  <si>
    <t>Leon A</t>
  </si>
  <si>
    <t>Onainti Agustina</t>
  </si>
  <si>
    <t>Langhelotti Lucila</t>
  </si>
  <si>
    <t>Fabiani Pablo</t>
  </si>
  <si>
    <t>Rocinante</t>
  </si>
  <si>
    <t xml:space="preserve">Scansi Jose </t>
  </si>
  <si>
    <t>Legitima</t>
  </si>
  <si>
    <t>Ranquel Invicta</t>
  </si>
  <si>
    <t>Jadiz</t>
  </si>
  <si>
    <t>Ambiciosa</t>
  </si>
  <si>
    <t>Ciclia Martina</t>
  </si>
  <si>
    <t>Arwen</t>
  </si>
  <si>
    <t>Martin Camila</t>
  </si>
  <si>
    <t>MM Dártagnan</t>
  </si>
  <si>
    <t>Kierkegard Jozep</t>
  </si>
  <si>
    <t>Superman Z</t>
  </si>
  <si>
    <t>ERZ</t>
  </si>
  <si>
    <t>Oteda Belen</t>
  </si>
  <si>
    <t>Gama Ronoir</t>
  </si>
  <si>
    <t>CHSL</t>
  </si>
  <si>
    <t>Gonzalez Poggi Guadalupe</t>
  </si>
  <si>
    <t>King s Quality</t>
  </si>
  <si>
    <t>Martinez Zuviria Facundo</t>
  </si>
  <si>
    <t>Terra Cautiva</t>
  </si>
  <si>
    <t>Alvarez Jose Ignacio</t>
  </si>
  <si>
    <t>Despistada</t>
  </si>
  <si>
    <t>TCC</t>
  </si>
  <si>
    <t>Chapelco</t>
  </si>
  <si>
    <t>Apostolo Marina</t>
  </si>
  <si>
    <t>Terra Tornado</t>
  </si>
  <si>
    <t>L L Brillosa</t>
  </si>
  <si>
    <t>Lanza Francisco</t>
  </si>
  <si>
    <t>Varela Nicolas</t>
  </si>
  <si>
    <t>L N Quality Blach</t>
  </si>
  <si>
    <t>Talisman</t>
  </si>
  <si>
    <t>Aconcagua</t>
  </si>
  <si>
    <t>Swistak Valeria</t>
  </si>
  <si>
    <t>Shara G</t>
  </si>
  <si>
    <t>Kings Bora</t>
  </si>
  <si>
    <t>Pastor Julia</t>
  </si>
  <si>
    <t>Oslo W</t>
  </si>
  <si>
    <t>Mitjans Eduardo</t>
  </si>
  <si>
    <t>Jenny</t>
  </si>
  <si>
    <t>Lamas Lucia</t>
  </si>
  <si>
    <t>L C Rosicler</t>
  </si>
  <si>
    <t>Olmedo Francisca</t>
  </si>
  <si>
    <t>Red Devil</t>
  </si>
  <si>
    <t>Pastor Manuela</t>
  </si>
  <si>
    <t>Bonito</t>
  </si>
  <si>
    <t>T Printemps</t>
  </si>
  <si>
    <t>San Martin Lucas</t>
  </si>
  <si>
    <t>Rayban Scarlett</t>
  </si>
  <si>
    <t>Tatabra Rover</t>
  </si>
  <si>
    <t>Encanto</t>
  </si>
  <si>
    <t>Oria Valeria</t>
  </si>
  <si>
    <t>Felicitas Hanna</t>
  </si>
  <si>
    <t>La Quer</t>
  </si>
  <si>
    <t>Venecia</t>
  </si>
  <si>
    <t>Chesta</t>
  </si>
  <si>
    <t>Bellone Estefania</t>
  </si>
  <si>
    <t>Tatabra Unebau</t>
  </si>
  <si>
    <t>Agüero Velez Sasha</t>
  </si>
  <si>
    <t>Qual Aranjuez</t>
  </si>
  <si>
    <t>Pesaresi Carla</t>
  </si>
  <si>
    <t>PR Coralina Z</t>
  </si>
  <si>
    <t>Arnold Victoria</t>
  </si>
  <si>
    <t>HG Bonita</t>
  </si>
  <si>
    <t>L B Hassan</t>
  </si>
  <si>
    <t>Qual Espartaco</t>
  </si>
  <si>
    <t>PARTICIPANTES: 3</t>
  </si>
  <si>
    <t>Jimentez Sofia</t>
  </si>
  <si>
    <t>Bustelo Fernando</t>
  </si>
  <si>
    <t>Hernandez Bautista</t>
  </si>
  <si>
    <t>Valiente J</t>
  </si>
  <si>
    <t>Abaca Florencia</t>
  </si>
  <si>
    <t>Ramos Carolina</t>
  </si>
  <si>
    <t>Curioso</t>
  </si>
  <si>
    <t>Wladimir Z</t>
  </si>
  <si>
    <t>R Extravagante</t>
  </si>
  <si>
    <t xml:space="preserve">Fisch Julia </t>
  </si>
  <si>
    <t>Varon B</t>
  </si>
  <si>
    <t>CW Caetano</t>
  </si>
  <si>
    <t>Serrano Mara</t>
  </si>
  <si>
    <t>Janto</t>
  </si>
  <si>
    <t>Caballero Guillermina</t>
  </si>
  <si>
    <t>Toblino</t>
  </si>
  <si>
    <t>O Donnell Alejandro</t>
  </si>
  <si>
    <t>Lara Santiago</t>
  </si>
  <si>
    <t>Nehuel</t>
  </si>
  <si>
    <t>Dorf Paulina</t>
  </si>
  <si>
    <t>Rayo Mc Queen</t>
  </si>
  <si>
    <t>Calabrese Valentina</t>
  </si>
  <si>
    <t>SE Clementina</t>
  </si>
  <si>
    <t>Cuyen Capelen</t>
  </si>
  <si>
    <t>Lynch Sofia</t>
  </si>
  <si>
    <t>Santiago Lara</t>
  </si>
  <si>
    <t>Nehel</t>
  </si>
  <si>
    <t>Escarz Iñaki</t>
  </si>
  <si>
    <t>Cepeda Andres</t>
  </si>
  <si>
    <t>H J Dorada</t>
  </si>
  <si>
    <t>Perez Malena</t>
  </si>
  <si>
    <t>Agüero Velez Aylen</t>
  </si>
  <si>
    <t>Tres Coronas Donatello</t>
  </si>
  <si>
    <t>Oteda Camila</t>
  </si>
  <si>
    <t>Narciso Helio</t>
  </si>
  <si>
    <t>Magenties Georgina</t>
  </si>
  <si>
    <t>R Lamiaca</t>
  </si>
  <si>
    <t>Mallie Tomas</t>
  </si>
  <si>
    <t>Chinney Pot</t>
  </si>
  <si>
    <t>Gonzalez Sergio</t>
  </si>
  <si>
    <t>SS Candu</t>
  </si>
  <si>
    <t>FECHA: 5ta - 01 de Junio  de 2014</t>
  </si>
  <si>
    <t>E</t>
  </si>
  <si>
    <t>Sole</t>
  </si>
  <si>
    <t>Nativo Solitario</t>
  </si>
  <si>
    <t>PARTICIPANTES: 5</t>
  </si>
  <si>
    <t>TO: 34"</t>
  </si>
  <si>
    <t xml:space="preserve">Saravia Micaela </t>
  </si>
  <si>
    <t>TA: 62"</t>
  </si>
  <si>
    <t>TA: 43"</t>
  </si>
  <si>
    <t xml:space="preserve">Verges Santiago </t>
  </si>
  <si>
    <t>CATEGORIA  TERCERA 1,20 MT SV 1D CR</t>
  </si>
  <si>
    <t>5</t>
  </si>
  <si>
    <t>FECHA: 4ta - 10 de Mayo  de 2014</t>
  </si>
  <si>
    <t>INDIO CUA GOLF CLUB</t>
  </si>
  <si>
    <t>TA:  55"</t>
  </si>
  <si>
    <t>TA: 36"</t>
  </si>
  <si>
    <t>TA: 55"</t>
  </si>
  <si>
    <t>TA: 78"</t>
  </si>
  <si>
    <t>TA: 47"</t>
  </si>
  <si>
    <t>TA: 96"</t>
  </si>
  <si>
    <t>TA: 52"</t>
  </si>
  <si>
    <t xml:space="preserve"> B M Rey Mago </t>
  </si>
  <si>
    <t>3</t>
  </si>
  <si>
    <t>FECHA: 4ta - 07 de Junio   de 2014</t>
  </si>
  <si>
    <t>TA: 82"</t>
  </si>
  <si>
    <t>TO: 71"</t>
  </si>
  <si>
    <t>BP Blanqui</t>
  </si>
  <si>
    <t>TO: 68"</t>
  </si>
  <si>
    <t>TA: 60"</t>
  </si>
  <si>
    <t>TA:  39"</t>
  </si>
  <si>
    <t>PARTICIPANTES: 6</t>
  </si>
  <si>
    <t>A Casandra</t>
  </si>
  <si>
    <t>PARTICIPANTES: 8</t>
  </si>
  <si>
    <t>4</t>
  </si>
</sst>
</file>

<file path=xl/styles.xml><?xml version="1.0" encoding="utf-8"?>
<styleSheet xmlns="http://schemas.openxmlformats.org/spreadsheetml/2006/main">
  <numFmts count="3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\ &quot;de&quot;\ mmmm\ &quot;de&quot;\ yyyy"/>
    <numFmt numFmtId="173" formatCode="#,##0\ &quot;pta&quot;;\-#,##0\ &quot;pta&quot;"/>
    <numFmt numFmtId="174" formatCode="#,##0\ &quot;pta&quot;;[Red]\-#,##0\ &quot;pta&quot;"/>
    <numFmt numFmtId="175" formatCode="#,##0.00\ &quot;pta&quot;;\-#,##0.00\ &quot;pta&quot;"/>
    <numFmt numFmtId="176" formatCode="#,##0.00\ &quot;pta&quot;;[Red]\-#,##0.00\ &quot;pta&quot;"/>
    <numFmt numFmtId="177" formatCode="_-* #,##0\ &quot;pta&quot;_-;\-* #,##0\ &quot;pta&quot;_-;_-* &quot;-&quot;\ &quot;pta&quot;_-;_-@_-"/>
    <numFmt numFmtId="178" formatCode="_-* #,##0\ _p_t_a_-;\-* #,##0\ _p_t_a_-;_-* &quot;-&quot;\ _p_t_a_-;_-@_-"/>
    <numFmt numFmtId="179" formatCode="_-* #,##0.00\ &quot;pta&quot;_-;\-* #,##0.00\ &quot;pta&quot;_-;_-* &quot;-&quot;??\ &quot;pta&quot;_-;_-@_-"/>
    <numFmt numFmtId="180" formatCode="_-* #,##0.00\ _p_t_a_-;\-* #,##0.00\ _p_t_a_-;_-* &quot;-&quot;??\ _p_t_a_-;_-@_-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(* #,##0\ &quot;pta&quot;_);_(* \(#,##0\ &quot;pta&quot;\);_(* &quot;-&quot;??\ &quot;pta&quot;_);_(@_)"/>
    <numFmt numFmtId="186" formatCode="#,##0_)\ \ \ \ \ ;\(#,##0\)\ \ \ \ \ "/>
    <numFmt numFmtId="187" formatCode="_(* #,##0_);_(* \(#,##0\);_(* &quot;-&quot;??_);_(@_)"/>
    <numFmt numFmtId="188" formatCode="0_)"/>
    <numFmt numFmtId="189" formatCode="0.00?%_)"/>
    <numFmt numFmtId="190" formatCode="0.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ck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thin"/>
      <bottom style="thick"/>
    </border>
    <border>
      <left style="thin"/>
      <right style="double"/>
      <top style="thin"/>
      <bottom style="thick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double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  <xf numFmtId="185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2" fontId="1" fillId="0" borderId="15" xfId="0" applyNumberFormat="1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2" fontId="1" fillId="0" borderId="15" xfId="0" applyNumberFormat="1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3" fillId="0" borderId="0" xfId="0" applyNumberFormat="1" applyFont="1" applyAlignment="1">
      <alignment/>
    </xf>
    <xf numFmtId="0" fontId="5" fillId="0" borderId="17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20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2" fontId="5" fillId="0" borderId="19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3" xfId="0" applyFont="1" applyBorder="1" applyAlignment="1">
      <alignment/>
    </xf>
    <xf numFmtId="2" fontId="5" fillId="0" borderId="0" xfId="0" applyNumberFormat="1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172" fontId="6" fillId="0" borderId="0" xfId="0" applyNumberFormat="1" applyFont="1" applyAlignment="1">
      <alignment horizontal="right"/>
    </xf>
    <xf numFmtId="172" fontId="6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23" xfId="0" applyFont="1" applyBorder="1" applyAlignment="1">
      <alignment horizontal="center"/>
    </xf>
    <xf numFmtId="0" fontId="1" fillId="0" borderId="0" xfId="0" applyFont="1" applyAlignment="1">
      <alignment/>
    </xf>
    <xf numFmtId="2" fontId="5" fillId="0" borderId="23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6" fillId="0" borderId="26" xfId="0" applyFont="1" applyBorder="1" applyAlignment="1">
      <alignment horizontal="center"/>
    </xf>
    <xf numFmtId="0" fontId="0" fillId="0" borderId="0" xfId="0" applyFont="1" applyAlignment="1">
      <alignment/>
    </xf>
    <xf numFmtId="2" fontId="1" fillId="0" borderId="22" xfId="0" applyNumberFormat="1" applyFont="1" applyBorder="1" applyAlignment="1">
      <alignment horizontal="left"/>
    </xf>
    <xf numFmtId="0" fontId="5" fillId="0" borderId="27" xfId="0" applyFont="1" applyBorder="1" applyAlignment="1">
      <alignment horizontal="center"/>
    </xf>
    <xf numFmtId="2" fontId="5" fillId="0" borderId="27" xfId="0" applyNumberFormat="1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1" fillId="0" borderId="0" xfId="0" applyFont="1" applyAlignment="1">
      <alignment/>
    </xf>
    <xf numFmtId="49" fontId="6" fillId="0" borderId="0" xfId="0" applyNumberFormat="1" applyFont="1" applyFill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2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1" fontId="5" fillId="0" borderId="19" xfId="0" applyNumberFormat="1" applyFont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5" fillId="0" borderId="22" xfId="0" applyFont="1" applyBorder="1" applyAlignment="1">
      <alignment/>
    </xf>
    <xf numFmtId="0" fontId="6" fillId="0" borderId="19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2" fontId="0" fillId="0" borderId="22" xfId="0" applyNumberFormat="1" applyFont="1" applyFill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34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2" fontId="0" fillId="0" borderId="34" xfId="0" applyNumberFormat="1" applyFont="1" applyBorder="1" applyAlignment="1">
      <alignment/>
    </xf>
    <xf numFmtId="0" fontId="0" fillId="0" borderId="34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4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41" xfId="0" applyFont="1" applyBorder="1" applyAlignment="1">
      <alignment/>
    </xf>
    <xf numFmtId="49" fontId="3" fillId="0" borderId="0" xfId="0" applyNumberFormat="1" applyFont="1" applyFill="1" applyAlignment="1">
      <alignment horizontal="center"/>
    </xf>
    <xf numFmtId="0" fontId="5" fillId="0" borderId="42" xfId="0" applyFont="1" applyBorder="1" applyAlignment="1">
      <alignment horizontal="center"/>
    </xf>
    <xf numFmtId="0" fontId="1" fillId="0" borderId="0" xfId="0" applyFont="1" applyFill="1" applyAlignment="1">
      <alignment horizontal="left"/>
    </xf>
    <xf numFmtId="0" fontId="5" fillId="0" borderId="27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6" fillId="0" borderId="0" xfId="0" applyFont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5" fillId="0" borderId="17" xfId="0" applyFont="1" applyBorder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0" fillId="0" borderId="29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2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2" fontId="5" fillId="0" borderId="23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6" fillId="0" borderId="30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2" fontId="5" fillId="0" borderId="23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/>
    </xf>
    <xf numFmtId="2" fontId="5" fillId="0" borderId="22" xfId="0" applyNumberFormat="1" applyFont="1" applyFill="1" applyBorder="1" applyAlignment="1">
      <alignment horizontal="center"/>
    </xf>
    <xf numFmtId="0" fontId="6" fillId="0" borderId="22" xfId="0" applyFont="1" applyBorder="1" applyAlignment="1">
      <alignment/>
    </xf>
    <xf numFmtId="0" fontId="5" fillId="0" borderId="22" xfId="0" applyFont="1" applyFill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2" fontId="5" fillId="0" borderId="19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2" fontId="5" fillId="0" borderId="22" xfId="0" applyNumberFormat="1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5" fillId="0" borderId="45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  <cellStyle name="Währung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inda\DocsFlavio\Countries%202005\Planilla%20Compu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Planilla Vacia"/>
      <sheetName val="Planilla vacia"/>
      <sheetName val="Datos Planilla Puntos"/>
      <sheetName val="Planilla Puntos"/>
      <sheetName val="segunda"/>
      <sheetName val="Planilla 3ta mayor"/>
      <sheetName val="Planilla 4ta mayor"/>
      <sheetName val="Planilla 4ta menor"/>
      <sheetName val="Planilla 5tamayor"/>
      <sheetName val="Planilla 5ta menor"/>
      <sheetName val="Planilla 6ta mayor"/>
      <sheetName val="Planilla  6ta menor"/>
      <sheetName val="Planilla esc  mayor"/>
      <sheetName val="Planilla esc  menor"/>
      <sheetName val="Planilla  reg mayor"/>
      <sheetName val="Planilla  reg menor"/>
      <sheetName val="Jinetes"/>
    </sheetNames>
    <sheetDataSet>
      <sheetData sheetId="2">
        <row r="2">
          <cell r="C2" t="str">
            <v>FEDERACION ECUESTRE ARGENTINA</v>
          </cell>
        </row>
        <row r="3">
          <cell r="C3" t="str">
            <v>SECRETARIA DE COUNTRIES Y CLUBES PRIVADOS</v>
          </cell>
        </row>
        <row r="9">
          <cell r="C9" t="str">
            <v>CAMPEONATO INDIVIDUAL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3">
      <selection activeCell="G18" sqref="G18"/>
    </sheetView>
  </sheetViews>
  <sheetFormatPr defaultColWidth="11.421875" defaultRowHeight="12.75"/>
  <cols>
    <col min="1" max="1" width="5.57421875" style="45" customWidth="1"/>
    <col min="2" max="2" width="9.57421875" style="45" customWidth="1"/>
    <col min="3" max="4" width="23.7109375" style="45" customWidth="1"/>
    <col min="5" max="5" width="9.00390625" style="45" customWidth="1"/>
    <col min="6" max="8" width="7.7109375" style="45" customWidth="1"/>
    <col min="9" max="15" width="6.7109375" style="45" customWidth="1"/>
    <col min="16" max="16384" width="11.421875" style="45" customWidth="1"/>
  </cols>
  <sheetData>
    <row r="1" s="23" customFormat="1" ht="12.75">
      <c r="H1" s="24"/>
    </row>
    <row r="2" spans="1:8" s="54" customFormat="1" ht="15">
      <c r="A2" s="82" t="str">
        <f>+'[1]Datos Planilla Puntos'!$C$2</f>
        <v>FEDERACION ECUESTRE ARGENTINA</v>
      </c>
      <c r="H2" s="63"/>
    </row>
    <row r="3" spans="1:15" s="54" customFormat="1" ht="15">
      <c r="A3" s="82" t="str">
        <f>+'[1]Datos Planilla Puntos'!$C$3</f>
        <v>SECRETARIA DE COUNTRIES Y CLUBES PRIVADOS</v>
      </c>
      <c r="B3" s="82"/>
      <c r="C3" s="82"/>
      <c r="D3" s="82"/>
      <c r="E3" s="82"/>
      <c r="F3" s="82"/>
      <c r="G3" s="82"/>
      <c r="H3" s="83"/>
      <c r="I3" s="82"/>
      <c r="J3" s="82"/>
      <c r="K3" s="82"/>
      <c r="L3" s="82"/>
      <c r="M3" s="82"/>
      <c r="N3" s="82"/>
      <c r="O3" s="82"/>
    </row>
    <row r="4" spans="1:15" s="54" customFormat="1" ht="15">
      <c r="A4" s="82" t="s">
        <v>18</v>
      </c>
      <c r="B4" s="82"/>
      <c r="C4" s="84"/>
      <c r="D4" s="82"/>
      <c r="E4" s="82"/>
      <c r="F4" s="82"/>
      <c r="G4" s="82"/>
      <c r="H4" s="83"/>
      <c r="I4" s="82"/>
      <c r="J4" s="82"/>
      <c r="K4" s="82"/>
      <c r="L4" s="82"/>
      <c r="M4" s="82"/>
      <c r="N4" s="86"/>
      <c r="O4" s="82"/>
    </row>
    <row r="5" spans="1:15" s="54" customFormat="1" ht="15">
      <c r="A5" s="82" t="s">
        <v>81</v>
      </c>
      <c r="B5" s="82"/>
      <c r="C5" s="82"/>
      <c r="D5" s="87"/>
      <c r="E5" s="87"/>
      <c r="F5" s="82"/>
      <c r="G5" s="82"/>
      <c r="H5" s="83"/>
      <c r="I5" s="82"/>
      <c r="J5" s="82"/>
      <c r="K5" s="82"/>
      <c r="L5" s="82"/>
      <c r="M5" s="82"/>
      <c r="N5" s="82"/>
      <c r="O5" s="82"/>
    </row>
    <row r="6" spans="1:15" s="54" customFormat="1" ht="15">
      <c r="A6" s="82"/>
      <c r="B6" s="82"/>
      <c r="C6" s="82"/>
      <c r="D6" s="82"/>
      <c r="E6" s="82"/>
      <c r="F6" s="82"/>
      <c r="G6" s="82"/>
      <c r="H6" s="83"/>
      <c r="I6" s="82"/>
      <c r="J6" s="82"/>
      <c r="K6" s="82"/>
      <c r="L6" s="82"/>
      <c r="M6" s="82"/>
      <c r="N6" s="82"/>
      <c r="O6" s="82"/>
    </row>
    <row r="7" spans="1:14" s="48" customFormat="1" ht="15.75">
      <c r="A7" s="119" t="s">
        <v>525</v>
      </c>
      <c r="B7" s="82"/>
      <c r="C7" s="82"/>
      <c r="D7" s="82"/>
      <c r="E7" s="82"/>
      <c r="F7" s="82"/>
      <c r="G7" s="82"/>
      <c r="H7" s="83" t="s">
        <v>41</v>
      </c>
      <c r="I7" s="82"/>
      <c r="J7" s="82"/>
      <c r="K7" s="82"/>
      <c r="L7" s="82"/>
      <c r="M7" s="47"/>
      <c r="N7" s="47"/>
    </row>
    <row r="8" spans="1:15" s="54" customFormat="1" ht="15">
      <c r="A8" s="82"/>
      <c r="B8" s="82"/>
      <c r="C8" s="82"/>
      <c r="D8" s="82"/>
      <c r="E8" s="82"/>
      <c r="F8" s="82"/>
      <c r="G8" s="82"/>
      <c r="H8" s="83"/>
      <c r="I8" s="82"/>
      <c r="J8" s="82"/>
      <c r="K8" s="82"/>
      <c r="L8" s="82"/>
      <c r="M8" s="82"/>
      <c r="N8" s="82"/>
      <c r="O8" s="82"/>
    </row>
    <row r="9" spans="1:15" s="54" customFormat="1" ht="15">
      <c r="A9" s="82" t="str">
        <f>+'[1]Datos Planilla Puntos'!$C$9</f>
        <v>CAMPEONATO INDIVIDUAL</v>
      </c>
      <c r="B9" s="82"/>
      <c r="C9" s="82"/>
      <c r="D9" s="87" t="s">
        <v>83</v>
      </c>
      <c r="E9" s="87"/>
      <c r="F9" s="87"/>
      <c r="G9" s="82"/>
      <c r="H9" s="83"/>
      <c r="I9" s="91" t="s">
        <v>60</v>
      </c>
      <c r="J9" s="87"/>
      <c r="K9" s="117"/>
      <c r="L9" s="117"/>
      <c r="M9" s="88" t="s">
        <v>33</v>
      </c>
      <c r="N9" s="82"/>
      <c r="O9" s="82"/>
    </row>
    <row r="10" s="25" customFormat="1" ht="13.5" thickBot="1">
      <c r="H10" s="26"/>
    </row>
    <row r="11" spans="1:15" s="25" customFormat="1" ht="18" customHeight="1" thickTop="1">
      <c r="A11" s="27" t="s">
        <v>0</v>
      </c>
      <c r="B11" s="28" t="s">
        <v>1</v>
      </c>
      <c r="C11" s="28" t="s">
        <v>2</v>
      </c>
      <c r="D11" s="28" t="s">
        <v>3</v>
      </c>
      <c r="E11" s="28" t="s">
        <v>4</v>
      </c>
      <c r="F11" s="28" t="s">
        <v>5</v>
      </c>
      <c r="G11" s="28" t="s">
        <v>6</v>
      </c>
      <c r="H11" s="29" t="s">
        <v>7</v>
      </c>
      <c r="I11" s="28" t="s">
        <v>8</v>
      </c>
      <c r="J11" s="28" t="s">
        <v>9</v>
      </c>
      <c r="K11" s="28" t="s">
        <v>10</v>
      </c>
      <c r="L11" s="28" t="s">
        <v>11</v>
      </c>
      <c r="M11" s="28" t="s">
        <v>35</v>
      </c>
      <c r="N11" s="28" t="s">
        <v>12</v>
      </c>
      <c r="O11" s="30" t="s">
        <v>13</v>
      </c>
    </row>
    <row r="12" spans="1:15" s="25" customFormat="1" ht="18" customHeight="1" thickBot="1">
      <c r="A12" s="31"/>
      <c r="B12" s="32"/>
      <c r="C12" s="32"/>
      <c r="D12" s="32"/>
      <c r="E12" s="32"/>
      <c r="F12" s="9" t="s">
        <v>549</v>
      </c>
      <c r="G12" s="33"/>
      <c r="H12" s="10" t="s">
        <v>550</v>
      </c>
      <c r="I12" s="35" t="s">
        <v>14</v>
      </c>
      <c r="J12" s="35"/>
      <c r="K12" s="35"/>
      <c r="L12" s="35"/>
      <c r="M12" s="35"/>
      <c r="N12" s="35"/>
      <c r="O12" s="36"/>
    </row>
    <row r="13" spans="1:15" s="25" customFormat="1" ht="18" customHeight="1">
      <c r="A13" s="108">
        <v>1</v>
      </c>
      <c r="B13" s="163" t="s">
        <v>82</v>
      </c>
      <c r="C13" s="163" t="s">
        <v>90</v>
      </c>
      <c r="D13" s="13" t="s">
        <v>551</v>
      </c>
      <c r="E13" s="163" t="s">
        <v>66</v>
      </c>
      <c r="F13" s="39">
        <v>0</v>
      </c>
      <c r="G13" s="39">
        <v>9.93</v>
      </c>
      <c r="H13" s="112">
        <v>80.93</v>
      </c>
      <c r="I13" s="13">
        <v>6</v>
      </c>
      <c r="J13" s="13">
        <v>11</v>
      </c>
      <c r="K13" s="13">
        <v>5</v>
      </c>
      <c r="L13" s="14">
        <v>11</v>
      </c>
      <c r="M13" s="13">
        <v>7</v>
      </c>
      <c r="N13" s="14"/>
      <c r="O13" s="40">
        <f>SUM(I13:M13)-N13</f>
        <v>40</v>
      </c>
    </row>
    <row r="14" spans="1:15" s="25" customFormat="1" ht="18" customHeight="1">
      <c r="A14" s="109">
        <v>2</v>
      </c>
      <c r="B14" s="164" t="s">
        <v>82</v>
      </c>
      <c r="C14" s="164" t="s">
        <v>84</v>
      </c>
      <c r="D14" s="164" t="s">
        <v>85</v>
      </c>
      <c r="E14" s="164" t="s">
        <v>86</v>
      </c>
      <c r="F14" s="39">
        <v>4</v>
      </c>
      <c r="G14" s="39"/>
      <c r="H14" s="112">
        <v>74.31</v>
      </c>
      <c r="I14" s="16">
        <v>9</v>
      </c>
      <c r="J14" s="16">
        <v>5</v>
      </c>
      <c r="K14" s="16">
        <v>4</v>
      </c>
      <c r="L14" s="18">
        <v>8</v>
      </c>
      <c r="M14" s="16">
        <v>9</v>
      </c>
      <c r="N14" s="18"/>
      <c r="O14" s="41">
        <f>SUM(I14:M14)-N14</f>
        <v>35</v>
      </c>
    </row>
    <row r="15" spans="1:15" s="25" customFormat="1" ht="18" customHeight="1">
      <c r="A15" s="108">
        <v>3</v>
      </c>
      <c r="B15" s="164" t="s">
        <v>82</v>
      </c>
      <c r="C15" s="164" t="s">
        <v>96</v>
      </c>
      <c r="D15" s="164" t="s">
        <v>97</v>
      </c>
      <c r="E15" s="164" t="s">
        <v>86</v>
      </c>
      <c r="F15" s="16">
        <v>6</v>
      </c>
      <c r="G15" s="39"/>
      <c r="H15" s="112">
        <v>89.65</v>
      </c>
      <c r="I15" s="16">
        <v>7</v>
      </c>
      <c r="J15" s="16">
        <v>6</v>
      </c>
      <c r="K15" s="16">
        <v>0</v>
      </c>
      <c r="L15" s="18">
        <v>7</v>
      </c>
      <c r="M15" s="16">
        <v>3</v>
      </c>
      <c r="N15" s="18"/>
      <c r="O15" s="41">
        <f>SUM(I15:M15)-N15</f>
        <v>23</v>
      </c>
    </row>
    <row r="16" spans="1:15" s="25" customFormat="1" ht="18" customHeight="1">
      <c r="A16" s="109">
        <v>4</v>
      </c>
      <c r="B16" s="164" t="s">
        <v>82</v>
      </c>
      <c r="C16" s="16" t="s">
        <v>375</v>
      </c>
      <c r="D16" s="16" t="s">
        <v>487</v>
      </c>
      <c r="E16" s="16" t="s">
        <v>47</v>
      </c>
      <c r="F16" s="16" t="s">
        <v>357</v>
      </c>
      <c r="G16" s="39"/>
      <c r="H16" s="112"/>
      <c r="I16" s="18"/>
      <c r="J16" s="16">
        <v>9</v>
      </c>
      <c r="K16" s="16">
        <v>3</v>
      </c>
      <c r="L16" s="18">
        <v>0</v>
      </c>
      <c r="M16" s="16">
        <v>11</v>
      </c>
      <c r="N16" s="18"/>
      <c r="O16" s="41">
        <f>SUM(I16:M16)-N16</f>
        <v>23</v>
      </c>
    </row>
    <row r="17" spans="1:15" s="25" customFormat="1" ht="18" customHeight="1">
      <c r="A17" s="108">
        <v>5</v>
      </c>
      <c r="B17" s="164" t="s">
        <v>82</v>
      </c>
      <c r="C17" s="16" t="s">
        <v>485</v>
      </c>
      <c r="D17" s="16" t="s">
        <v>376</v>
      </c>
      <c r="E17" s="16" t="s">
        <v>47</v>
      </c>
      <c r="F17" s="16" t="s">
        <v>357</v>
      </c>
      <c r="G17" s="39"/>
      <c r="H17" s="39"/>
      <c r="I17" s="18"/>
      <c r="J17" s="16"/>
      <c r="K17" s="16">
        <v>11</v>
      </c>
      <c r="L17" s="18">
        <v>0</v>
      </c>
      <c r="M17" s="16">
        <v>8</v>
      </c>
      <c r="N17" s="18"/>
      <c r="O17" s="41">
        <f>SUM(I17:M17)-N17</f>
        <v>19</v>
      </c>
    </row>
    <row r="18" spans="1:15" s="25" customFormat="1" ht="18" customHeight="1">
      <c r="A18" s="109">
        <v>6</v>
      </c>
      <c r="B18" s="164" t="s">
        <v>82</v>
      </c>
      <c r="C18" s="164" t="s">
        <v>92</v>
      </c>
      <c r="D18" s="16" t="s">
        <v>70</v>
      </c>
      <c r="E18" s="164" t="s">
        <v>53</v>
      </c>
      <c r="F18" s="16" t="s">
        <v>357</v>
      </c>
      <c r="G18" s="39"/>
      <c r="H18" s="112"/>
      <c r="I18" s="16">
        <v>8</v>
      </c>
      <c r="J18" s="16">
        <v>0</v>
      </c>
      <c r="K18" s="16">
        <v>9</v>
      </c>
      <c r="L18" s="18">
        <v>0</v>
      </c>
      <c r="M18" s="16">
        <v>0</v>
      </c>
      <c r="N18" s="18"/>
      <c r="O18" s="41">
        <f>SUM(I18:M18)-N18</f>
        <v>17</v>
      </c>
    </row>
    <row r="19" spans="1:15" s="25" customFormat="1" ht="18" customHeight="1">
      <c r="A19" s="108">
        <v>7</v>
      </c>
      <c r="B19" s="164" t="s">
        <v>82</v>
      </c>
      <c r="C19" s="16" t="s">
        <v>484</v>
      </c>
      <c r="D19" s="16" t="s">
        <v>405</v>
      </c>
      <c r="E19" s="16" t="s">
        <v>396</v>
      </c>
      <c r="F19" s="16">
        <v>1</v>
      </c>
      <c r="G19" s="39"/>
      <c r="H19" s="112">
        <v>82.41</v>
      </c>
      <c r="I19" s="18"/>
      <c r="J19" s="16"/>
      <c r="K19" s="16">
        <v>7</v>
      </c>
      <c r="L19" s="18">
        <v>9</v>
      </c>
      <c r="M19" s="16">
        <v>0</v>
      </c>
      <c r="N19" s="18"/>
      <c r="O19" s="41">
        <f>SUM(I19:M19)-N19</f>
        <v>16</v>
      </c>
    </row>
    <row r="20" spans="1:15" s="25" customFormat="1" ht="18" customHeight="1">
      <c r="A20" s="109">
        <v>8</v>
      </c>
      <c r="B20" s="16" t="s">
        <v>82</v>
      </c>
      <c r="C20" s="16" t="s">
        <v>488</v>
      </c>
      <c r="D20" s="16" t="s">
        <v>123</v>
      </c>
      <c r="E20" s="16" t="s">
        <v>47</v>
      </c>
      <c r="F20" s="16" t="s">
        <v>357</v>
      </c>
      <c r="G20" s="39"/>
      <c r="H20" s="112"/>
      <c r="I20" s="18"/>
      <c r="J20" s="18"/>
      <c r="K20" s="16">
        <v>8</v>
      </c>
      <c r="L20" s="18">
        <v>0</v>
      </c>
      <c r="M20" s="16">
        <v>6</v>
      </c>
      <c r="N20" s="18"/>
      <c r="O20" s="41">
        <f>SUM(I20:M20)-N20</f>
        <v>14</v>
      </c>
    </row>
    <row r="21" spans="1:15" s="25" customFormat="1" ht="18" customHeight="1">
      <c r="A21" s="108">
        <v>9</v>
      </c>
      <c r="B21" s="16" t="s">
        <v>82</v>
      </c>
      <c r="C21" s="16" t="s">
        <v>486</v>
      </c>
      <c r="D21" s="16" t="s">
        <v>374</v>
      </c>
      <c r="E21" s="16" t="s">
        <v>86</v>
      </c>
      <c r="F21" s="16" t="s">
        <v>357</v>
      </c>
      <c r="G21" s="39"/>
      <c r="H21" s="112"/>
      <c r="I21" s="18"/>
      <c r="J21" s="16">
        <v>8</v>
      </c>
      <c r="K21" s="16">
        <v>2</v>
      </c>
      <c r="L21" s="18">
        <v>0</v>
      </c>
      <c r="M21" s="16">
        <v>4</v>
      </c>
      <c r="N21" s="18"/>
      <c r="O21" s="41">
        <f>SUM(I21:M21)-N21</f>
        <v>14</v>
      </c>
    </row>
    <row r="22" spans="1:15" s="25" customFormat="1" ht="18" customHeight="1">
      <c r="A22" s="109">
        <v>10</v>
      </c>
      <c r="B22" s="16" t="s">
        <v>82</v>
      </c>
      <c r="C22" s="165" t="s">
        <v>87</v>
      </c>
      <c r="D22" s="165" t="s">
        <v>88</v>
      </c>
      <c r="E22" s="165" t="s">
        <v>89</v>
      </c>
      <c r="F22" s="21" t="s">
        <v>357</v>
      </c>
      <c r="G22" s="74"/>
      <c r="H22" s="74"/>
      <c r="I22" s="16">
        <v>11</v>
      </c>
      <c r="J22" s="16">
        <v>0</v>
      </c>
      <c r="K22" s="16">
        <v>0</v>
      </c>
      <c r="L22" s="123">
        <v>0</v>
      </c>
      <c r="M22" s="21">
        <v>0</v>
      </c>
      <c r="N22" s="123"/>
      <c r="O22" s="41">
        <f>SUM(I22:M22)-N22</f>
        <v>11</v>
      </c>
    </row>
    <row r="23" spans="1:15" s="25" customFormat="1" ht="18" customHeight="1">
      <c r="A23" s="108">
        <v>11</v>
      </c>
      <c r="B23" s="16" t="s">
        <v>82</v>
      </c>
      <c r="C23" s="165" t="s">
        <v>93</v>
      </c>
      <c r="D23" s="21" t="s">
        <v>527</v>
      </c>
      <c r="E23" s="165" t="s">
        <v>86</v>
      </c>
      <c r="F23" s="21" t="s">
        <v>357</v>
      </c>
      <c r="G23" s="74"/>
      <c r="H23" s="113"/>
      <c r="I23" s="21">
        <v>4</v>
      </c>
      <c r="J23" s="16">
        <v>0</v>
      </c>
      <c r="K23" s="21">
        <v>0</v>
      </c>
      <c r="L23" s="123">
        <v>0</v>
      </c>
      <c r="M23" s="21">
        <v>5</v>
      </c>
      <c r="N23" s="123"/>
      <c r="O23" s="41">
        <f>SUM(I23:M23)-N23</f>
        <v>9</v>
      </c>
    </row>
    <row r="24" spans="1:15" s="25" customFormat="1" ht="18" customHeight="1">
      <c r="A24" s="109">
        <v>12</v>
      </c>
      <c r="B24" s="16" t="s">
        <v>82</v>
      </c>
      <c r="C24" s="21" t="s">
        <v>372</v>
      </c>
      <c r="D24" s="21" t="s">
        <v>373</v>
      </c>
      <c r="E24" s="21" t="s">
        <v>47</v>
      </c>
      <c r="F24" s="21" t="s">
        <v>357</v>
      </c>
      <c r="G24" s="74"/>
      <c r="H24" s="113"/>
      <c r="I24" s="21"/>
      <c r="J24" s="21">
        <v>7</v>
      </c>
      <c r="K24" s="21">
        <v>0</v>
      </c>
      <c r="L24" s="123">
        <v>0</v>
      </c>
      <c r="M24" s="21">
        <v>0</v>
      </c>
      <c r="N24" s="123"/>
      <c r="O24" s="41">
        <f>SUM(I24:M24)-N24</f>
        <v>7</v>
      </c>
    </row>
    <row r="25" spans="1:15" s="25" customFormat="1" ht="18" customHeight="1">
      <c r="A25" s="108">
        <v>13</v>
      </c>
      <c r="B25" s="16" t="s">
        <v>82</v>
      </c>
      <c r="C25" s="21" t="s">
        <v>394</v>
      </c>
      <c r="D25" s="21" t="s">
        <v>395</v>
      </c>
      <c r="E25" s="21" t="s">
        <v>396</v>
      </c>
      <c r="F25" s="21" t="s">
        <v>357</v>
      </c>
      <c r="G25" s="74"/>
      <c r="H25" s="74"/>
      <c r="I25" s="123"/>
      <c r="J25" s="123"/>
      <c r="K25" s="21">
        <v>6</v>
      </c>
      <c r="L25" s="123">
        <v>0</v>
      </c>
      <c r="M25" s="21">
        <v>0</v>
      </c>
      <c r="N25" s="123"/>
      <c r="O25" s="41">
        <f>SUM(I25:M25)-N25</f>
        <v>6</v>
      </c>
    </row>
    <row r="26" spans="1:15" s="25" customFormat="1" ht="18" customHeight="1">
      <c r="A26" s="110">
        <v>14</v>
      </c>
      <c r="B26" s="16" t="s">
        <v>82</v>
      </c>
      <c r="C26" s="165" t="s">
        <v>94</v>
      </c>
      <c r="D26" s="165" t="s">
        <v>95</v>
      </c>
      <c r="E26" s="165" t="s">
        <v>86</v>
      </c>
      <c r="F26" s="21" t="s">
        <v>357</v>
      </c>
      <c r="G26" s="74"/>
      <c r="H26" s="113"/>
      <c r="I26" s="21">
        <v>5</v>
      </c>
      <c r="J26" s="21">
        <v>0</v>
      </c>
      <c r="K26" s="21">
        <v>0</v>
      </c>
      <c r="L26" s="123">
        <v>0</v>
      </c>
      <c r="M26" s="21">
        <v>0</v>
      </c>
      <c r="N26" s="123"/>
      <c r="O26" s="41">
        <f>SUM(I26:M26)-N26</f>
        <v>5</v>
      </c>
    </row>
    <row r="27" spans="1:15" s="23" customFormat="1" ht="18" customHeight="1" thickBot="1">
      <c r="A27" s="43"/>
      <c r="B27" s="90"/>
      <c r="C27" s="90"/>
      <c r="D27" s="90"/>
      <c r="E27" s="90"/>
      <c r="F27" s="90"/>
      <c r="G27" s="90"/>
      <c r="H27" s="114"/>
      <c r="I27" s="22"/>
      <c r="J27" s="22"/>
      <c r="K27" s="132"/>
      <c r="L27" s="132"/>
      <c r="M27" s="132"/>
      <c r="N27" s="132"/>
      <c r="O27" s="111">
        <f>SUM(I27:M27)-N27</f>
        <v>0</v>
      </c>
    </row>
    <row r="28" ht="13.5" thickTop="1"/>
  </sheetData>
  <sheetProtection/>
  <autoFilter ref="A11:O27"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H21" sqref="H21"/>
    </sheetView>
  </sheetViews>
  <sheetFormatPr defaultColWidth="11.421875" defaultRowHeight="12.75"/>
  <cols>
    <col min="1" max="1" width="4.57421875" style="45" customWidth="1"/>
    <col min="2" max="2" width="9.140625" style="45" customWidth="1"/>
    <col min="3" max="4" width="25.421875" style="45" customWidth="1"/>
    <col min="5" max="5" width="11.421875" style="45" customWidth="1"/>
    <col min="6" max="8" width="7.8515625" style="45" customWidth="1"/>
    <col min="9" max="14" width="6.421875" style="45" customWidth="1"/>
    <col min="15" max="15" width="7.57421875" style="45" customWidth="1"/>
    <col min="16" max="16384" width="11.421875" style="45" customWidth="1"/>
  </cols>
  <sheetData>
    <row r="1" spans="1:8" s="54" customFormat="1" ht="15">
      <c r="A1" s="82" t="str">
        <f>+'[1]Datos Planilla Puntos'!$C$2</f>
        <v>FEDERACION ECUESTRE ARGENTINA</v>
      </c>
      <c r="H1" s="63"/>
    </row>
    <row r="2" spans="1:15" s="54" customFormat="1" ht="15">
      <c r="A2" s="82" t="str">
        <f>+'[1]Datos Planilla Puntos'!$C$3</f>
        <v>SECRETARIA DE COUNTRIES Y CLUBES PRIVADOS</v>
      </c>
      <c r="B2" s="82"/>
      <c r="C2" s="82"/>
      <c r="D2" s="82"/>
      <c r="E2" s="82"/>
      <c r="F2" s="82"/>
      <c r="G2" s="82"/>
      <c r="H2" s="83"/>
      <c r="I2" s="82"/>
      <c r="J2" s="82"/>
      <c r="K2" s="82"/>
      <c r="L2" s="82"/>
      <c r="M2" s="82"/>
      <c r="N2" s="82"/>
      <c r="O2" s="82"/>
    </row>
    <row r="3" spans="1:15" s="54" customFormat="1" ht="15">
      <c r="A3" s="82" t="s">
        <v>18</v>
      </c>
      <c r="B3" s="82"/>
      <c r="C3" s="84"/>
      <c r="D3" s="82"/>
      <c r="E3" s="82"/>
      <c r="F3" s="82"/>
      <c r="G3" s="82"/>
      <c r="H3" s="83"/>
      <c r="I3" s="82"/>
      <c r="J3" s="82"/>
      <c r="K3" s="82"/>
      <c r="L3" s="82"/>
      <c r="M3" s="82"/>
      <c r="N3" s="86"/>
      <c r="O3" s="82"/>
    </row>
    <row r="4" spans="1:15" s="54" customFormat="1" ht="15">
      <c r="A4" s="82" t="s">
        <v>81</v>
      </c>
      <c r="B4" s="82"/>
      <c r="C4" s="82"/>
      <c r="D4" s="87"/>
      <c r="E4" s="87"/>
      <c r="F4" s="82"/>
      <c r="G4" s="82"/>
      <c r="H4" s="83"/>
      <c r="I4" s="82"/>
      <c r="J4" s="82"/>
      <c r="K4" s="82"/>
      <c r="L4" s="82"/>
      <c r="M4" s="82"/>
      <c r="N4" s="82"/>
      <c r="O4" s="82"/>
    </row>
    <row r="5" spans="1:15" s="54" customFormat="1" ht="15">
      <c r="A5" s="82"/>
      <c r="B5" s="82"/>
      <c r="C5" s="82"/>
      <c r="D5" s="82"/>
      <c r="E5" s="82"/>
      <c r="F5" s="82"/>
      <c r="G5" s="82"/>
      <c r="H5" s="83"/>
      <c r="I5" s="82"/>
      <c r="J5" s="82"/>
      <c r="K5" s="82"/>
      <c r="L5" s="82"/>
      <c r="M5" s="82"/>
      <c r="N5" s="82"/>
      <c r="O5" s="82"/>
    </row>
    <row r="6" spans="1:14" s="48" customFormat="1" ht="15.75">
      <c r="A6" s="82" t="s">
        <v>537</v>
      </c>
      <c r="B6" s="82"/>
      <c r="C6" s="82"/>
      <c r="D6" s="82"/>
      <c r="E6" s="82"/>
      <c r="F6" s="82"/>
      <c r="G6" s="82"/>
      <c r="H6" s="83" t="s">
        <v>538</v>
      </c>
      <c r="I6" s="82"/>
      <c r="J6" s="82"/>
      <c r="K6" s="82"/>
      <c r="L6" s="82"/>
      <c r="M6" s="47"/>
      <c r="N6" s="47"/>
    </row>
    <row r="7" spans="1:15" s="128" customFormat="1" ht="11.25">
      <c r="A7" s="126"/>
      <c r="B7" s="126"/>
      <c r="C7" s="126"/>
      <c r="D7" s="126"/>
      <c r="E7" s="126"/>
      <c r="F7" s="126"/>
      <c r="G7" s="126"/>
      <c r="H7" s="127"/>
      <c r="I7" s="126"/>
      <c r="J7" s="126"/>
      <c r="K7" s="126"/>
      <c r="L7" s="126"/>
      <c r="M7" s="126"/>
      <c r="N7" s="126"/>
      <c r="O7" s="126"/>
    </row>
    <row r="8" spans="1:15" s="54" customFormat="1" ht="15">
      <c r="A8" s="82" t="str">
        <f>+'[1]Datos Planilla Puntos'!$C$9</f>
        <v>CAMPEONATO INDIVIDUAL</v>
      </c>
      <c r="B8" s="82"/>
      <c r="C8" s="82"/>
      <c r="D8" s="231" t="s">
        <v>317</v>
      </c>
      <c r="E8" s="231"/>
      <c r="F8" s="231"/>
      <c r="G8" s="231"/>
      <c r="H8" s="231"/>
      <c r="I8" s="233" t="s">
        <v>529</v>
      </c>
      <c r="J8" s="234"/>
      <c r="K8" s="234"/>
      <c r="L8" s="157"/>
      <c r="M8" s="88" t="s">
        <v>19</v>
      </c>
      <c r="N8" s="82"/>
      <c r="O8" s="82"/>
    </row>
    <row r="9" s="128" customFormat="1" ht="12" thickBot="1">
      <c r="H9" s="129"/>
    </row>
    <row r="10" spans="1:15" s="25" customFormat="1" ht="15.75" thickTop="1">
      <c r="A10" s="27" t="s">
        <v>0</v>
      </c>
      <c r="B10" s="65" t="s">
        <v>1</v>
      </c>
      <c r="C10" s="65" t="s">
        <v>2</v>
      </c>
      <c r="D10" s="65" t="s">
        <v>3</v>
      </c>
      <c r="E10" s="65" t="s">
        <v>4</v>
      </c>
      <c r="F10" s="28" t="s">
        <v>5</v>
      </c>
      <c r="G10" s="28" t="s">
        <v>6</v>
      </c>
      <c r="H10" s="29" t="s">
        <v>7</v>
      </c>
      <c r="I10" s="65" t="s">
        <v>8</v>
      </c>
      <c r="J10" s="65" t="s">
        <v>9</v>
      </c>
      <c r="K10" s="65" t="s">
        <v>10</v>
      </c>
      <c r="L10" s="65" t="s">
        <v>11</v>
      </c>
      <c r="M10" s="65" t="s">
        <v>35</v>
      </c>
      <c r="N10" s="65" t="s">
        <v>12</v>
      </c>
      <c r="O10" s="66" t="s">
        <v>13</v>
      </c>
    </row>
    <row r="11" spans="1:15" s="25" customFormat="1" ht="15.75" thickBot="1">
      <c r="A11" s="31"/>
      <c r="B11" s="68"/>
      <c r="C11" s="68"/>
      <c r="D11" s="68"/>
      <c r="E11" s="68"/>
      <c r="F11" s="9" t="s">
        <v>541</v>
      </c>
      <c r="G11" s="9" t="s">
        <v>540</v>
      </c>
      <c r="H11" s="34"/>
      <c r="I11" s="69" t="s">
        <v>14</v>
      </c>
      <c r="J11" s="69"/>
      <c r="K11" s="69"/>
      <c r="L11" s="69"/>
      <c r="M11" s="69"/>
      <c r="N11" s="69"/>
      <c r="O11" s="70"/>
    </row>
    <row r="12" spans="1:15" s="25" customFormat="1" ht="18" customHeight="1">
      <c r="A12" s="192">
        <v>1</v>
      </c>
      <c r="B12" s="173" t="s">
        <v>29</v>
      </c>
      <c r="C12" s="190" t="s">
        <v>353</v>
      </c>
      <c r="D12" s="190" t="s">
        <v>361</v>
      </c>
      <c r="E12" s="190" t="s">
        <v>56</v>
      </c>
      <c r="F12" s="173">
        <v>0</v>
      </c>
      <c r="G12" s="178">
        <v>0</v>
      </c>
      <c r="H12" s="174">
        <v>27.73</v>
      </c>
      <c r="I12" s="177"/>
      <c r="J12" s="178">
        <v>19</v>
      </c>
      <c r="K12" s="173">
        <v>13</v>
      </c>
      <c r="L12" s="177">
        <v>21</v>
      </c>
      <c r="M12" s="173">
        <v>21</v>
      </c>
      <c r="N12" s="180"/>
      <c r="O12" s="179">
        <f>SUM(I12:M12)-N12</f>
        <v>74</v>
      </c>
    </row>
    <row r="13" spans="1:15" s="25" customFormat="1" ht="18" customHeight="1">
      <c r="A13" s="192">
        <v>2</v>
      </c>
      <c r="B13" s="173" t="s">
        <v>29</v>
      </c>
      <c r="C13" s="173" t="s">
        <v>315</v>
      </c>
      <c r="D13" s="173" t="s">
        <v>316</v>
      </c>
      <c r="E13" s="173" t="s">
        <v>62</v>
      </c>
      <c r="F13" s="173" t="s">
        <v>526</v>
      </c>
      <c r="G13" s="173"/>
      <c r="H13" s="174"/>
      <c r="I13" s="178">
        <v>10</v>
      </c>
      <c r="J13" s="178">
        <v>16</v>
      </c>
      <c r="K13" s="173">
        <v>0</v>
      </c>
      <c r="L13" s="177">
        <v>16.5</v>
      </c>
      <c r="M13" s="173">
        <v>15</v>
      </c>
      <c r="N13" s="180"/>
      <c r="O13" s="179">
        <f>SUM(I13:M13)-N13</f>
        <v>57.5</v>
      </c>
    </row>
    <row r="14" spans="1:15" s="25" customFormat="1" ht="18" customHeight="1">
      <c r="A14" s="192">
        <v>3</v>
      </c>
      <c r="B14" s="173" t="s">
        <v>29</v>
      </c>
      <c r="C14" s="178" t="s">
        <v>165</v>
      </c>
      <c r="D14" s="178" t="s">
        <v>359</v>
      </c>
      <c r="E14" s="178" t="s">
        <v>53</v>
      </c>
      <c r="F14" s="178">
        <v>0</v>
      </c>
      <c r="G14" s="173">
        <v>1</v>
      </c>
      <c r="H14" s="174">
        <v>39.26</v>
      </c>
      <c r="I14" s="177"/>
      <c r="J14" s="178">
        <v>17</v>
      </c>
      <c r="K14" s="173">
        <v>0</v>
      </c>
      <c r="L14" s="177">
        <v>19</v>
      </c>
      <c r="M14" s="173">
        <v>18</v>
      </c>
      <c r="N14" s="180"/>
      <c r="O14" s="179">
        <f>SUM(I14:M14)-N14</f>
        <v>54</v>
      </c>
    </row>
    <row r="15" spans="1:15" s="25" customFormat="1" ht="18" customHeight="1">
      <c r="A15" s="192">
        <v>4</v>
      </c>
      <c r="B15" s="173" t="s">
        <v>29</v>
      </c>
      <c r="C15" s="173" t="s">
        <v>172</v>
      </c>
      <c r="D15" s="178" t="s">
        <v>444</v>
      </c>
      <c r="E15" s="173" t="s">
        <v>43</v>
      </c>
      <c r="F15" s="178">
        <v>8</v>
      </c>
      <c r="G15" s="173"/>
      <c r="H15" s="174">
        <v>48.4</v>
      </c>
      <c r="I15" s="178"/>
      <c r="J15" s="178"/>
      <c r="K15" s="173">
        <v>18</v>
      </c>
      <c r="L15" s="177">
        <v>18</v>
      </c>
      <c r="M15" s="173">
        <v>16</v>
      </c>
      <c r="N15" s="180"/>
      <c r="O15" s="179">
        <f>SUM(I15:M15)-N15</f>
        <v>52</v>
      </c>
    </row>
    <row r="16" spans="1:15" s="25" customFormat="1" ht="18" customHeight="1">
      <c r="A16" s="192">
        <v>5</v>
      </c>
      <c r="B16" s="173" t="s">
        <v>29</v>
      </c>
      <c r="C16" s="173" t="s">
        <v>329</v>
      </c>
      <c r="D16" s="173" t="s">
        <v>330</v>
      </c>
      <c r="E16" s="173" t="s">
        <v>55</v>
      </c>
      <c r="F16" s="173" t="s">
        <v>526</v>
      </c>
      <c r="G16" s="173"/>
      <c r="H16" s="174"/>
      <c r="I16" s="178">
        <v>12</v>
      </c>
      <c r="J16" s="178">
        <v>0</v>
      </c>
      <c r="K16" s="173">
        <v>19</v>
      </c>
      <c r="L16" s="177">
        <v>16.5</v>
      </c>
      <c r="M16" s="173">
        <v>0</v>
      </c>
      <c r="N16" s="180"/>
      <c r="O16" s="179">
        <f>SUM(I16:M16)-N16</f>
        <v>47.5</v>
      </c>
    </row>
    <row r="17" spans="1:15" s="25" customFormat="1" ht="18" customHeight="1">
      <c r="A17" s="192">
        <v>6</v>
      </c>
      <c r="B17" s="173" t="s">
        <v>29</v>
      </c>
      <c r="C17" s="173" t="s">
        <v>442</v>
      </c>
      <c r="D17" s="173" t="s">
        <v>443</v>
      </c>
      <c r="E17" s="173" t="s">
        <v>65</v>
      </c>
      <c r="F17" s="178" t="s">
        <v>357</v>
      </c>
      <c r="G17" s="173"/>
      <c r="H17" s="174"/>
      <c r="I17" s="178"/>
      <c r="J17" s="178"/>
      <c r="K17" s="173">
        <v>21</v>
      </c>
      <c r="L17" s="177">
        <v>0</v>
      </c>
      <c r="M17" s="173">
        <v>17</v>
      </c>
      <c r="N17" s="194"/>
      <c r="O17" s="179">
        <f>SUM(I17:M17)-N17</f>
        <v>38</v>
      </c>
    </row>
    <row r="18" spans="1:15" s="25" customFormat="1" ht="18" customHeight="1">
      <c r="A18" s="192">
        <v>7</v>
      </c>
      <c r="B18" s="173" t="s">
        <v>29</v>
      </c>
      <c r="C18" s="173" t="s">
        <v>534</v>
      </c>
      <c r="D18" s="178" t="s">
        <v>448</v>
      </c>
      <c r="E18" s="173" t="s">
        <v>65</v>
      </c>
      <c r="F18" s="178" t="s">
        <v>357</v>
      </c>
      <c r="G18" s="173"/>
      <c r="H18" s="174"/>
      <c r="I18" s="178"/>
      <c r="J18" s="178"/>
      <c r="K18" s="173">
        <v>16</v>
      </c>
      <c r="L18" s="177">
        <v>0</v>
      </c>
      <c r="M18" s="173">
        <v>19</v>
      </c>
      <c r="N18" s="180"/>
      <c r="O18" s="179">
        <f>SUM(I18:M18)-N18</f>
        <v>35</v>
      </c>
    </row>
    <row r="19" spans="1:15" s="25" customFormat="1" ht="18" customHeight="1">
      <c r="A19" s="192">
        <v>8</v>
      </c>
      <c r="B19" s="173" t="s">
        <v>29</v>
      </c>
      <c r="C19" s="178" t="s">
        <v>305</v>
      </c>
      <c r="D19" s="178" t="s">
        <v>362</v>
      </c>
      <c r="E19" s="178" t="s">
        <v>63</v>
      </c>
      <c r="F19" s="178" t="s">
        <v>357</v>
      </c>
      <c r="G19" s="173"/>
      <c r="H19" s="174"/>
      <c r="I19" s="177"/>
      <c r="J19" s="178">
        <v>21</v>
      </c>
      <c r="K19" s="173">
        <v>14</v>
      </c>
      <c r="L19" s="177">
        <v>0</v>
      </c>
      <c r="M19" s="173">
        <v>0</v>
      </c>
      <c r="N19" s="180"/>
      <c r="O19" s="179">
        <f>SUM(I19:M19)-N19</f>
        <v>35</v>
      </c>
    </row>
    <row r="20" spans="1:15" s="25" customFormat="1" ht="18" customHeight="1">
      <c r="A20" s="192">
        <v>9</v>
      </c>
      <c r="B20" s="173" t="s">
        <v>29</v>
      </c>
      <c r="C20" s="178" t="s">
        <v>363</v>
      </c>
      <c r="D20" s="178" t="s">
        <v>364</v>
      </c>
      <c r="E20" s="178" t="s">
        <v>47</v>
      </c>
      <c r="F20" s="178" t="s">
        <v>357</v>
      </c>
      <c r="G20" s="173"/>
      <c r="H20" s="174"/>
      <c r="I20" s="177"/>
      <c r="J20" s="178">
        <v>14</v>
      </c>
      <c r="K20" s="173">
        <v>17</v>
      </c>
      <c r="L20" s="177">
        <v>0</v>
      </c>
      <c r="M20" s="173">
        <v>0</v>
      </c>
      <c r="N20" s="180"/>
      <c r="O20" s="179">
        <f>SUM(I20:M20)-N20</f>
        <v>31</v>
      </c>
    </row>
    <row r="21" spans="1:15" s="25" customFormat="1" ht="18" customHeight="1">
      <c r="A21" s="192">
        <v>10</v>
      </c>
      <c r="B21" s="173" t="s">
        <v>29</v>
      </c>
      <c r="C21" s="173" t="s">
        <v>172</v>
      </c>
      <c r="D21" s="173" t="s">
        <v>173</v>
      </c>
      <c r="E21" s="173" t="s">
        <v>43</v>
      </c>
      <c r="F21" s="178" t="s">
        <v>357</v>
      </c>
      <c r="G21" s="173"/>
      <c r="H21" s="174"/>
      <c r="I21" s="178">
        <v>14</v>
      </c>
      <c r="J21" s="178">
        <v>15</v>
      </c>
      <c r="K21" s="173">
        <v>0</v>
      </c>
      <c r="L21" s="177">
        <v>0</v>
      </c>
      <c r="M21" s="173">
        <v>0</v>
      </c>
      <c r="N21" s="180"/>
      <c r="O21" s="179">
        <f>SUM(I21:M21)-N21</f>
        <v>29</v>
      </c>
    </row>
    <row r="22" spans="1:15" s="25" customFormat="1" ht="18" customHeight="1">
      <c r="A22" s="192">
        <v>11</v>
      </c>
      <c r="B22" s="173" t="s">
        <v>29</v>
      </c>
      <c r="C22" s="173" t="s">
        <v>151</v>
      </c>
      <c r="D22" s="173" t="s">
        <v>331</v>
      </c>
      <c r="E22" s="173" t="s">
        <v>89</v>
      </c>
      <c r="F22" s="178" t="s">
        <v>357</v>
      </c>
      <c r="G22" s="173"/>
      <c r="H22" s="174"/>
      <c r="I22" s="178">
        <v>21</v>
      </c>
      <c r="J22" s="178">
        <v>0</v>
      </c>
      <c r="K22" s="173">
        <v>0</v>
      </c>
      <c r="L22" s="177">
        <v>0</v>
      </c>
      <c r="M22" s="173">
        <v>0</v>
      </c>
      <c r="N22" s="180"/>
      <c r="O22" s="179">
        <f>SUM(I22:M22)-N22</f>
        <v>21</v>
      </c>
    </row>
    <row r="23" spans="1:15" s="25" customFormat="1" ht="18" customHeight="1">
      <c r="A23" s="192">
        <v>12</v>
      </c>
      <c r="B23" s="173" t="s">
        <v>29</v>
      </c>
      <c r="C23" s="173" t="s">
        <v>327</v>
      </c>
      <c r="D23" s="173" t="s">
        <v>328</v>
      </c>
      <c r="E23" s="173" t="s">
        <v>56</v>
      </c>
      <c r="F23" s="178" t="s">
        <v>357</v>
      </c>
      <c r="G23" s="173"/>
      <c r="H23" s="174"/>
      <c r="I23" s="178">
        <v>19</v>
      </c>
      <c r="J23" s="178">
        <v>0</v>
      </c>
      <c r="K23" s="173">
        <v>0</v>
      </c>
      <c r="L23" s="177">
        <v>0</v>
      </c>
      <c r="M23" s="173">
        <v>0</v>
      </c>
      <c r="N23" s="180"/>
      <c r="O23" s="179">
        <f>SUM(I23:M23)-N23</f>
        <v>19</v>
      </c>
    </row>
    <row r="24" spans="1:15" s="25" customFormat="1" ht="18" customHeight="1">
      <c r="A24" s="192">
        <v>13</v>
      </c>
      <c r="B24" s="173" t="s">
        <v>29</v>
      </c>
      <c r="C24" s="178" t="s">
        <v>169</v>
      </c>
      <c r="D24" s="178" t="s">
        <v>358</v>
      </c>
      <c r="E24" s="178" t="s">
        <v>55</v>
      </c>
      <c r="F24" s="178" t="s">
        <v>357</v>
      </c>
      <c r="G24" s="173"/>
      <c r="H24" s="174"/>
      <c r="I24" s="177"/>
      <c r="J24" s="178">
        <v>18</v>
      </c>
      <c r="K24" s="173">
        <v>0</v>
      </c>
      <c r="L24" s="177">
        <v>0</v>
      </c>
      <c r="M24" s="173">
        <v>0</v>
      </c>
      <c r="N24" s="180"/>
      <c r="O24" s="179">
        <f>SUM(I24:M24)-N24</f>
        <v>18</v>
      </c>
    </row>
    <row r="25" spans="1:15" s="25" customFormat="1" ht="18" customHeight="1">
      <c r="A25" s="192">
        <v>14</v>
      </c>
      <c r="B25" s="173" t="s">
        <v>29</v>
      </c>
      <c r="C25" s="173" t="s">
        <v>151</v>
      </c>
      <c r="D25" s="173" t="s">
        <v>320</v>
      </c>
      <c r="E25" s="173" t="s">
        <v>89</v>
      </c>
      <c r="F25" s="178" t="s">
        <v>357</v>
      </c>
      <c r="G25" s="173"/>
      <c r="H25" s="173"/>
      <c r="I25" s="178">
        <v>18</v>
      </c>
      <c r="J25" s="178">
        <v>0</v>
      </c>
      <c r="K25" s="173">
        <v>0</v>
      </c>
      <c r="L25" s="177">
        <v>0</v>
      </c>
      <c r="M25" s="173">
        <v>0</v>
      </c>
      <c r="N25" s="180"/>
      <c r="O25" s="179">
        <f>SUM(I25:M25)-N25</f>
        <v>18</v>
      </c>
    </row>
    <row r="26" spans="1:15" s="25" customFormat="1" ht="18" customHeight="1">
      <c r="A26" s="192">
        <v>15</v>
      </c>
      <c r="B26" s="173" t="s">
        <v>29</v>
      </c>
      <c r="C26" s="173" t="s">
        <v>321</v>
      </c>
      <c r="D26" s="173" t="s">
        <v>332</v>
      </c>
      <c r="E26" s="173" t="s">
        <v>280</v>
      </c>
      <c r="F26" s="178" t="s">
        <v>357</v>
      </c>
      <c r="G26" s="173"/>
      <c r="H26" s="174"/>
      <c r="I26" s="178">
        <v>17</v>
      </c>
      <c r="J26" s="178">
        <v>0</v>
      </c>
      <c r="K26" s="173">
        <v>0</v>
      </c>
      <c r="L26" s="177">
        <v>0</v>
      </c>
      <c r="M26" s="173">
        <v>0</v>
      </c>
      <c r="N26" s="180"/>
      <c r="O26" s="179">
        <f>SUM(I26:M26)-N26</f>
        <v>17</v>
      </c>
    </row>
    <row r="27" spans="1:15" s="25" customFormat="1" ht="18" customHeight="1">
      <c r="A27" s="192">
        <v>16</v>
      </c>
      <c r="B27" s="173" t="s">
        <v>29</v>
      </c>
      <c r="C27" s="173" t="s">
        <v>318</v>
      </c>
      <c r="D27" s="173" t="s">
        <v>319</v>
      </c>
      <c r="E27" s="173" t="s">
        <v>55</v>
      </c>
      <c r="F27" s="178" t="s">
        <v>357</v>
      </c>
      <c r="G27" s="173"/>
      <c r="H27" s="173"/>
      <c r="I27" s="178">
        <v>16</v>
      </c>
      <c r="J27" s="178">
        <v>0</v>
      </c>
      <c r="K27" s="173">
        <v>0</v>
      </c>
      <c r="L27" s="177">
        <v>0</v>
      </c>
      <c r="M27" s="173">
        <v>0</v>
      </c>
      <c r="N27" s="180"/>
      <c r="O27" s="179">
        <f>SUM(I27:M27)-N27</f>
        <v>16</v>
      </c>
    </row>
    <row r="28" spans="1:15" s="25" customFormat="1" ht="18" customHeight="1">
      <c r="A28" s="192">
        <v>17</v>
      </c>
      <c r="B28" s="178" t="s">
        <v>29</v>
      </c>
      <c r="C28" s="173" t="s">
        <v>446</v>
      </c>
      <c r="D28" s="178" t="s">
        <v>447</v>
      </c>
      <c r="E28" s="173" t="s">
        <v>263</v>
      </c>
      <c r="F28" s="178" t="s">
        <v>357</v>
      </c>
      <c r="G28" s="173"/>
      <c r="H28" s="174"/>
      <c r="I28" s="178"/>
      <c r="J28" s="178"/>
      <c r="K28" s="173">
        <v>15</v>
      </c>
      <c r="L28" s="177">
        <v>0</v>
      </c>
      <c r="M28" s="173">
        <v>0</v>
      </c>
      <c r="N28" s="180"/>
      <c r="O28" s="179">
        <f>SUM(I28:M28)-N28</f>
        <v>15</v>
      </c>
    </row>
    <row r="29" spans="1:15" s="25" customFormat="1" ht="18" customHeight="1">
      <c r="A29" s="192">
        <v>18</v>
      </c>
      <c r="B29" s="178" t="s">
        <v>29</v>
      </c>
      <c r="C29" s="173" t="s">
        <v>321</v>
      </c>
      <c r="D29" s="178" t="s">
        <v>322</v>
      </c>
      <c r="E29" s="173" t="s">
        <v>280</v>
      </c>
      <c r="F29" s="178" t="s">
        <v>357</v>
      </c>
      <c r="G29" s="173"/>
      <c r="H29" s="174"/>
      <c r="I29" s="178">
        <v>15</v>
      </c>
      <c r="J29" s="178">
        <v>0</v>
      </c>
      <c r="K29" s="173">
        <v>0</v>
      </c>
      <c r="L29" s="177">
        <v>0</v>
      </c>
      <c r="M29" s="173">
        <v>0</v>
      </c>
      <c r="N29" s="180"/>
      <c r="O29" s="179">
        <f>SUM(I29:M29)-N29</f>
        <v>15</v>
      </c>
    </row>
    <row r="30" spans="1:15" s="25" customFormat="1" ht="18" customHeight="1">
      <c r="A30" s="192">
        <v>19</v>
      </c>
      <c r="B30" s="173" t="s">
        <v>29</v>
      </c>
      <c r="C30" s="173" t="s">
        <v>325</v>
      </c>
      <c r="D30" s="173" t="s">
        <v>326</v>
      </c>
      <c r="E30" s="173" t="s">
        <v>55</v>
      </c>
      <c r="F30" s="178" t="s">
        <v>357</v>
      </c>
      <c r="G30" s="173"/>
      <c r="H30" s="174"/>
      <c r="I30" s="178">
        <v>13</v>
      </c>
      <c r="J30" s="178">
        <v>0</v>
      </c>
      <c r="K30" s="173">
        <v>0</v>
      </c>
      <c r="L30" s="177">
        <v>0</v>
      </c>
      <c r="M30" s="173">
        <v>0</v>
      </c>
      <c r="N30" s="180"/>
      <c r="O30" s="179">
        <f>SUM(I30:M30)-N30</f>
        <v>13</v>
      </c>
    </row>
    <row r="31" spans="1:15" s="1" customFormat="1" ht="18" customHeight="1" thickBot="1">
      <c r="A31" s="192">
        <v>20</v>
      </c>
      <c r="B31" s="186" t="s">
        <v>29</v>
      </c>
      <c r="C31" s="186" t="s">
        <v>323</v>
      </c>
      <c r="D31" s="186" t="s">
        <v>324</v>
      </c>
      <c r="E31" s="186" t="s">
        <v>55</v>
      </c>
      <c r="F31" s="178" t="s">
        <v>357</v>
      </c>
      <c r="G31" s="186"/>
      <c r="H31" s="196"/>
      <c r="I31" s="197">
        <v>11</v>
      </c>
      <c r="J31" s="197">
        <v>0</v>
      </c>
      <c r="K31" s="186">
        <v>0</v>
      </c>
      <c r="L31" s="177">
        <v>0</v>
      </c>
      <c r="M31" s="173">
        <v>0</v>
      </c>
      <c r="N31" s="207"/>
      <c r="O31" s="188">
        <f>SUM(I31:M31)-N31</f>
        <v>11</v>
      </c>
    </row>
    <row r="32" spans="1:15" ht="18" customHeight="1" thickTop="1">
      <c r="A32" s="189"/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</row>
  </sheetData>
  <sheetProtection/>
  <autoFilter ref="A10:O31"/>
  <mergeCells count="2">
    <mergeCell ref="D8:H8"/>
    <mergeCell ref="I8:K8"/>
  </mergeCells>
  <printOptions/>
  <pageMargins left="0.22" right="0.26" top="0.16" bottom="0.23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3">
      <selection activeCell="F16" sqref="F16"/>
    </sheetView>
  </sheetViews>
  <sheetFormatPr defaultColWidth="11.421875" defaultRowHeight="12.75"/>
  <cols>
    <col min="1" max="1" width="3.57421875" style="45" customWidth="1"/>
    <col min="2" max="2" width="8.7109375" style="45" bestFit="1" customWidth="1"/>
    <col min="3" max="4" width="24.7109375" style="45" customWidth="1"/>
    <col min="5" max="5" width="9.7109375" style="45" customWidth="1"/>
    <col min="6" max="8" width="8.7109375" style="45" customWidth="1"/>
    <col min="9" max="13" width="6.421875" style="45" customWidth="1"/>
    <col min="14" max="14" width="6.7109375" style="45" customWidth="1"/>
    <col min="15" max="15" width="7.57421875" style="45" customWidth="1"/>
    <col min="16" max="16384" width="11.421875" style="45" customWidth="1"/>
  </cols>
  <sheetData>
    <row r="1" s="23" customFormat="1" ht="12.75">
      <c r="H1" s="24"/>
    </row>
    <row r="2" spans="1:8" s="54" customFormat="1" ht="15">
      <c r="A2" s="82" t="str">
        <f>+'[1]Datos Planilla Puntos'!$C$2</f>
        <v>FEDERACION ECUESTRE ARGENTINA</v>
      </c>
      <c r="H2" s="63"/>
    </row>
    <row r="3" spans="1:15" s="54" customFormat="1" ht="15">
      <c r="A3" s="82" t="str">
        <f>+'[1]Datos Planilla Puntos'!$C$3</f>
        <v>SECRETARIA DE COUNTRIES Y CLUBES PRIVADOS</v>
      </c>
      <c r="B3" s="82"/>
      <c r="C3" s="82"/>
      <c r="D3" s="82"/>
      <c r="E3" s="82"/>
      <c r="F3" s="82"/>
      <c r="G3" s="82"/>
      <c r="H3" s="83"/>
      <c r="I3" s="82"/>
      <c r="J3" s="82"/>
      <c r="K3" s="82"/>
      <c r="L3" s="82"/>
      <c r="M3" s="82"/>
      <c r="N3" s="82"/>
      <c r="O3" s="82"/>
    </row>
    <row r="4" spans="1:15" s="54" customFormat="1" ht="15">
      <c r="A4" s="82" t="s">
        <v>18</v>
      </c>
      <c r="B4" s="82"/>
      <c r="C4" s="84"/>
      <c r="D4" s="82"/>
      <c r="E4" s="82"/>
      <c r="F4" s="82"/>
      <c r="G4" s="82"/>
      <c r="H4" s="83"/>
      <c r="I4" s="82"/>
      <c r="J4" s="82"/>
      <c r="K4" s="82"/>
      <c r="L4" s="82"/>
      <c r="M4" s="82"/>
      <c r="N4" s="86"/>
      <c r="O4" s="82"/>
    </row>
    <row r="5" spans="1:15" s="54" customFormat="1" ht="15">
      <c r="A5" s="82" t="s">
        <v>81</v>
      </c>
      <c r="B5" s="82"/>
      <c r="C5" s="82"/>
      <c r="D5" s="87"/>
      <c r="E5" s="87"/>
      <c r="F5" s="82"/>
      <c r="G5" s="82"/>
      <c r="H5" s="83"/>
      <c r="I5" s="82"/>
      <c r="J5" s="82"/>
      <c r="K5" s="82"/>
      <c r="L5" s="82"/>
      <c r="M5" s="82"/>
      <c r="N5" s="82"/>
      <c r="O5" s="82"/>
    </row>
    <row r="6" spans="1:15" s="54" customFormat="1" ht="15">
      <c r="A6" s="82"/>
      <c r="B6" s="82"/>
      <c r="C6" s="82"/>
      <c r="D6" s="82"/>
      <c r="E6" s="82"/>
      <c r="F6" s="82"/>
      <c r="G6" s="82"/>
      <c r="H6" s="83"/>
      <c r="I6" s="82"/>
      <c r="J6" s="82"/>
      <c r="K6" s="82"/>
      <c r="L6" s="82"/>
      <c r="M6" s="82"/>
      <c r="N6" s="82"/>
      <c r="O6" s="82"/>
    </row>
    <row r="7" spans="1:14" s="48" customFormat="1" ht="15.75">
      <c r="A7" s="82" t="s">
        <v>537</v>
      </c>
      <c r="B7" s="82"/>
      <c r="C7" s="82"/>
      <c r="D7" s="82"/>
      <c r="E7" s="82"/>
      <c r="F7" s="82"/>
      <c r="G7" s="82"/>
      <c r="H7" s="83" t="s">
        <v>538</v>
      </c>
      <c r="I7" s="82"/>
      <c r="J7" s="82"/>
      <c r="K7" s="82"/>
      <c r="L7" s="82"/>
      <c r="M7" s="47"/>
      <c r="N7" s="47"/>
    </row>
    <row r="8" spans="1:15" s="54" customFormat="1" ht="15">
      <c r="A8" s="82"/>
      <c r="B8" s="82"/>
      <c r="C8" s="82"/>
      <c r="D8" s="82"/>
      <c r="E8" s="82"/>
      <c r="F8" s="82"/>
      <c r="G8" s="82"/>
      <c r="H8" s="83"/>
      <c r="I8" s="82"/>
      <c r="J8" s="82"/>
      <c r="K8" s="82"/>
      <c r="L8" s="82"/>
      <c r="M8" s="82"/>
      <c r="N8" s="82"/>
      <c r="O8" s="82"/>
    </row>
    <row r="9" spans="1:15" s="54" customFormat="1" ht="15">
      <c r="A9" s="82" t="str">
        <f>+'[1]Datos Planilla Puntos'!$C$9</f>
        <v>CAMPEONATO INDIVIDUAL</v>
      </c>
      <c r="B9" s="82"/>
      <c r="C9" s="82"/>
      <c r="D9" s="231" t="s">
        <v>334</v>
      </c>
      <c r="E9" s="231"/>
      <c r="F9" s="231"/>
      <c r="G9" s="231"/>
      <c r="H9" s="231"/>
      <c r="I9" s="233" t="s">
        <v>360</v>
      </c>
      <c r="J9" s="234"/>
      <c r="K9" s="234"/>
      <c r="L9" s="88" t="s">
        <v>33</v>
      </c>
      <c r="M9" s="88"/>
      <c r="N9" s="82"/>
      <c r="O9" s="82"/>
    </row>
    <row r="10" s="25" customFormat="1" ht="13.5" thickBot="1">
      <c r="H10" s="26"/>
    </row>
    <row r="11" spans="1:15" s="25" customFormat="1" ht="15.75" thickTop="1">
      <c r="A11" s="27" t="s">
        <v>0</v>
      </c>
      <c r="B11" s="65" t="s">
        <v>1</v>
      </c>
      <c r="C11" s="65" t="s">
        <v>2</v>
      </c>
      <c r="D11" s="65" t="s">
        <v>3</v>
      </c>
      <c r="E11" s="65" t="s">
        <v>4</v>
      </c>
      <c r="F11" s="28" t="s">
        <v>5</v>
      </c>
      <c r="G11" s="28" t="s">
        <v>6</v>
      </c>
      <c r="H11" s="29" t="s">
        <v>7</v>
      </c>
      <c r="I11" s="65" t="s">
        <v>8</v>
      </c>
      <c r="J11" s="65" t="s">
        <v>9</v>
      </c>
      <c r="K11" s="65" t="s">
        <v>10</v>
      </c>
      <c r="L11" s="65" t="s">
        <v>11</v>
      </c>
      <c r="M11" s="65" t="s">
        <v>35</v>
      </c>
      <c r="N11" s="65" t="s">
        <v>12</v>
      </c>
      <c r="O11" s="66" t="s">
        <v>13</v>
      </c>
    </row>
    <row r="12" spans="1:15" s="25" customFormat="1" ht="15.75" thickBot="1">
      <c r="A12" s="31"/>
      <c r="B12" s="68"/>
      <c r="C12" s="68"/>
      <c r="D12" s="68"/>
      <c r="E12" s="68"/>
      <c r="F12" s="9" t="s">
        <v>539</v>
      </c>
      <c r="G12" s="9" t="s">
        <v>540</v>
      </c>
      <c r="H12" s="34"/>
      <c r="I12" s="69" t="s">
        <v>14</v>
      </c>
      <c r="J12" s="69"/>
      <c r="K12" s="69"/>
      <c r="L12" s="69"/>
      <c r="M12" s="69"/>
      <c r="N12" s="69"/>
      <c r="O12" s="70"/>
    </row>
    <row r="13" spans="1:15" s="25" customFormat="1" ht="18" customHeight="1">
      <c r="A13" s="192">
        <v>1</v>
      </c>
      <c r="B13" s="173" t="s">
        <v>27</v>
      </c>
      <c r="C13" s="173" t="s">
        <v>241</v>
      </c>
      <c r="D13" s="173" t="s">
        <v>333</v>
      </c>
      <c r="E13" s="173" t="s">
        <v>43</v>
      </c>
      <c r="F13" s="178">
        <v>4</v>
      </c>
      <c r="G13" s="173"/>
      <c r="H13" s="174">
        <v>41.24</v>
      </c>
      <c r="I13" s="178">
        <v>11</v>
      </c>
      <c r="J13" s="178">
        <v>11</v>
      </c>
      <c r="K13" s="173">
        <v>11</v>
      </c>
      <c r="L13" s="177">
        <v>11</v>
      </c>
      <c r="M13" s="173">
        <v>0</v>
      </c>
      <c r="N13" s="194"/>
      <c r="O13" s="179">
        <f>SUM(I13:M13)-N13</f>
        <v>44</v>
      </c>
    </row>
    <row r="14" spans="1:15" s="25" customFormat="1" ht="18" customHeight="1">
      <c r="A14" s="192">
        <v>2</v>
      </c>
      <c r="B14" s="173" t="s">
        <v>27</v>
      </c>
      <c r="C14" s="173" t="s">
        <v>244</v>
      </c>
      <c r="D14" s="173" t="s">
        <v>245</v>
      </c>
      <c r="E14" s="173" t="s">
        <v>43</v>
      </c>
      <c r="F14" s="178">
        <v>8</v>
      </c>
      <c r="G14" s="173"/>
      <c r="H14" s="174">
        <v>43.22</v>
      </c>
      <c r="I14" s="178">
        <v>9</v>
      </c>
      <c r="J14" s="178">
        <v>9</v>
      </c>
      <c r="K14" s="173">
        <v>0</v>
      </c>
      <c r="L14" s="177">
        <v>9</v>
      </c>
      <c r="M14" s="173">
        <v>11</v>
      </c>
      <c r="N14" s="194"/>
      <c r="O14" s="179">
        <f>SUM(I14:M14)-N14</f>
        <v>38</v>
      </c>
    </row>
    <row r="15" spans="1:15" s="25" customFormat="1" ht="18" customHeight="1">
      <c r="A15" s="192">
        <v>3</v>
      </c>
      <c r="B15" s="173" t="s">
        <v>27</v>
      </c>
      <c r="C15" s="173" t="s">
        <v>281</v>
      </c>
      <c r="D15" s="173" t="s">
        <v>449</v>
      </c>
      <c r="E15" s="173" t="s">
        <v>149</v>
      </c>
      <c r="F15" s="173" t="s">
        <v>357</v>
      </c>
      <c r="G15" s="173"/>
      <c r="H15" s="174"/>
      <c r="I15" s="178"/>
      <c r="J15" s="177"/>
      <c r="K15" s="173">
        <v>9</v>
      </c>
      <c r="L15" s="177">
        <v>0</v>
      </c>
      <c r="M15" s="173">
        <v>0</v>
      </c>
      <c r="N15" s="194"/>
      <c r="O15" s="179">
        <f>SUM(I15:M15)-N15</f>
        <v>9</v>
      </c>
    </row>
    <row r="16" spans="1:15" s="25" customFormat="1" ht="18" customHeight="1">
      <c r="A16" s="199"/>
      <c r="B16" s="181" t="s">
        <v>27</v>
      </c>
      <c r="C16" s="181"/>
      <c r="D16" s="181"/>
      <c r="E16" s="181"/>
      <c r="F16" s="181"/>
      <c r="G16" s="181"/>
      <c r="H16" s="182"/>
      <c r="I16" s="183"/>
      <c r="J16" s="183"/>
      <c r="K16" s="181"/>
      <c r="L16" s="183"/>
      <c r="M16" s="181"/>
      <c r="N16" s="200"/>
      <c r="O16" s="201"/>
    </row>
    <row r="17" spans="1:15" s="1" customFormat="1" ht="18" customHeight="1" thickBot="1">
      <c r="A17" s="202"/>
      <c r="B17" s="186"/>
      <c r="C17" s="186"/>
      <c r="D17" s="186"/>
      <c r="E17" s="186"/>
      <c r="F17" s="187"/>
      <c r="G17" s="187"/>
      <c r="H17" s="203"/>
      <c r="I17" s="197"/>
      <c r="J17" s="197"/>
      <c r="K17" s="198"/>
      <c r="L17" s="198"/>
      <c r="M17" s="198"/>
      <c r="N17" s="195"/>
      <c r="O17" s="188">
        <f>SUM(I17:L17)-N17</f>
        <v>0</v>
      </c>
    </row>
    <row r="18" ht="13.5" thickTop="1"/>
  </sheetData>
  <sheetProtection/>
  <mergeCells count="2">
    <mergeCell ref="D9:H9"/>
    <mergeCell ref="I9:K9"/>
  </mergeCells>
  <printOptions/>
  <pageMargins left="0.22" right="0.24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selection activeCell="I23" sqref="I23"/>
    </sheetView>
  </sheetViews>
  <sheetFormatPr defaultColWidth="11.421875" defaultRowHeight="12.75"/>
  <cols>
    <col min="1" max="1" width="4.28125" style="45" customWidth="1"/>
    <col min="2" max="2" width="8.421875" style="45" customWidth="1"/>
    <col min="3" max="3" width="28.140625" style="45" customWidth="1"/>
    <col min="4" max="4" width="25.7109375" style="45" customWidth="1"/>
    <col min="5" max="5" width="11.28125" style="45" customWidth="1"/>
    <col min="6" max="8" width="8.00390625" style="45" customWidth="1"/>
    <col min="9" max="14" width="6.7109375" style="45" customWidth="1"/>
    <col min="15" max="15" width="7.7109375" style="45" customWidth="1"/>
    <col min="16" max="16384" width="11.421875" style="45" customWidth="1"/>
  </cols>
  <sheetData>
    <row r="1" spans="1:8" s="54" customFormat="1" ht="15">
      <c r="A1" s="82" t="str">
        <f>+'[1]Datos Planilla Puntos'!$C$2</f>
        <v>FEDERACION ECUESTRE ARGENTINA</v>
      </c>
      <c r="H1" s="63"/>
    </row>
    <row r="2" spans="1:15" s="54" customFormat="1" ht="15">
      <c r="A2" s="82" t="str">
        <f>+'[1]Datos Planilla Puntos'!$C$3</f>
        <v>SECRETARIA DE COUNTRIES Y CLUBES PRIVADOS</v>
      </c>
      <c r="B2" s="82"/>
      <c r="C2" s="82"/>
      <c r="D2" s="82"/>
      <c r="E2" s="82"/>
      <c r="F2" s="82"/>
      <c r="G2" s="82"/>
      <c r="H2" s="83"/>
      <c r="I2" s="82"/>
      <c r="J2" s="82"/>
      <c r="K2" s="82"/>
      <c r="L2" s="82"/>
      <c r="M2" s="82"/>
      <c r="N2" s="82"/>
      <c r="O2" s="82"/>
    </row>
    <row r="3" spans="1:15" s="54" customFormat="1" ht="15">
      <c r="A3" s="82" t="s">
        <v>18</v>
      </c>
      <c r="B3" s="82"/>
      <c r="C3" s="84"/>
      <c r="D3" s="82"/>
      <c r="E3" s="82"/>
      <c r="F3" s="82"/>
      <c r="G3" s="82"/>
      <c r="H3" s="83"/>
      <c r="I3" s="82"/>
      <c r="J3" s="82"/>
      <c r="K3" s="82"/>
      <c r="L3" s="82"/>
      <c r="M3" s="82"/>
      <c r="N3" s="86"/>
      <c r="O3" s="82"/>
    </row>
    <row r="4" spans="1:15" s="54" customFormat="1" ht="15">
      <c r="A4" s="82" t="s">
        <v>42</v>
      </c>
      <c r="B4" s="82"/>
      <c r="C4" s="82"/>
      <c r="D4" s="87"/>
      <c r="E4" s="87"/>
      <c r="F4" s="82"/>
      <c r="G4" s="82"/>
      <c r="H4" s="83"/>
      <c r="I4" s="82"/>
      <c r="J4" s="82"/>
      <c r="K4" s="82"/>
      <c r="L4" s="82"/>
      <c r="M4" s="82"/>
      <c r="N4" s="82"/>
      <c r="O4" s="82"/>
    </row>
    <row r="5" spans="1:15" s="128" customFormat="1" ht="11.25">
      <c r="A5" s="126"/>
      <c r="B5" s="126"/>
      <c r="C5" s="126"/>
      <c r="D5" s="126"/>
      <c r="E5" s="126"/>
      <c r="F5" s="126"/>
      <c r="G5" s="126"/>
      <c r="H5" s="127"/>
      <c r="I5" s="126"/>
      <c r="J5" s="126"/>
      <c r="K5" s="126"/>
      <c r="L5" s="126"/>
      <c r="M5" s="126"/>
      <c r="N5" s="126"/>
      <c r="O5" s="126"/>
    </row>
    <row r="6" spans="1:14" s="48" customFormat="1" ht="15.75">
      <c r="A6" s="82" t="s">
        <v>537</v>
      </c>
      <c r="B6" s="82"/>
      <c r="C6" s="82"/>
      <c r="D6" s="82"/>
      <c r="E6" s="82"/>
      <c r="F6" s="82"/>
      <c r="G6" s="82"/>
      <c r="H6" s="83" t="s">
        <v>538</v>
      </c>
      <c r="I6" s="82"/>
      <c r="J6" s="82"/>
      <c r="K6" s="82"/>
      <c r="L6" s="82"/>
      <c r="M6" s="47"/>
      <c r="N6" s="47"/>
    </row>
    <row r="7" spans="1:15" s="128" customFormat="1" ht="11.25">
      <c r="A7" s="126"/>
      <c r="B7" s="126"/>
      <c r="C7" s="126"/>
      <c r="D7" s="126"/>
      <c r="E7" s="126"/>
      <c r="F7" s="126"/>
      <c r="G7" s="126"/>
      <c r="H7" s="127"/>
      <c r="I7" s="126"/>
      <c r="J7" s="126"/>
      <c r="K7" s="126"/>
      <c r="L7" s="126"/>
      <c r="M7" s="126"/>
      <c r="N7" s="126"/>
      <c r="O7" s="126"/>
    </row>
    <row r="8" spans="1:15" s="54" customFormat="1" ht="15">
      <c r="A8" s="82" t="str">
        <f>+'[1]Datos Planilla Puntos'!$C$9</f>
        <v>CAMPEONATO INDIVIDUAL</v>
      </c>
      <c r="B8" s="82"/>
      <c r="C8" s="82"/>
      <c r="D8" s="87" t="s">
        <v>535</v>
      </c>
      <c r="E8" s="87"/>
      <c r="F8" s="87"/>
      <c r="G8" s="82"/>
      <c r="H8" s="229" t="s">
        <v>15</v>
      </c>
      <c r="I8" s="229"/>
      <c r="J8" s="229"/>
      <c r="K8" s="117" t="s">
        <v>536</v>
      </c>
      <c r="L8" s="88" t="s">
        <v>19</v>
      </c>
      <c r="M8" s="88"/>
      <c r="N8" s="82"/>
      <c r="O8" s="82"/>
    </row>
    <row r="9" s="128" customFormat="1" ht="12" thickBot="1">
      <c r="H9" s="129"/>
    </row>
    <row r="10" spans="1:15" s="25" customFormat="1" ht="15.75" thickTop="1">
      <c r="A10" s="64" t="s">
        <v>0</v>
      </c>
      <c r="B10" s="65" t="s">
        <v>1</v>
      </c>
      <c r="C10" s="65" t="s">
        <v>2</v>
      </c>
      <c r="D10" s="65" t="s">
        <v>3</v>
      </c>
      <c r="E10" s="65" t="s">
        <v>4</v>
      </c>
      <c r="F10" s="28" t="s">
        <v>5</v>
      </c>
      <c r="G10" s="28" t="s">
        <v>6</v>
      </c>
      <c r="H10" s="29" t="s">
        <v>7</v>
      </c>
      <c r="I10" s="65" t="s">
        <v>8</v>
      </c>
      <c r="J10" s="65" t="s">
        <v>9</v>
      </c>
      <c r="K10" s="65" t="s">
        <v>10</v>
      </c>
      <c r="L10" s="65" t="s">
        <v>11</v>
      </c>
      <c r="M10" s="65" t="s">
        <v>35</v>
      </c>
      <c r="N10" s="65" t="s">
        <v>12</v>
      </c>
      <c r="O10" s="66" t="s">
        <v>13</v>
      </c>
    </row>
    <row r="11" spans="1:15" s="25" customFormat="1" ht="15.75" thickBot="1">
      <c r="A11" s="67"/>
      <c r="B11" s="68"/>
      <c r="C11" s="68"/>
      <c r="D11" s="68"/>
      <c r="E11" s="68"/>
      <c r="F11" s="9" t="s">
        <v>542</v>
      </c>
      <c r="G11" s="9" t="s">
        <v>543</v>
      </c>
      <c r="H11" s="34"/>
      <c r="I11" s="69" t="s">
        <v>14</v>
      </c>
      <c r="J11" s="69"/>
      <c r="K11" s="69"/>
      <c r="L11" s="69"/>
      <c r="M11" s="69"/>
      <c r="N11" s="69"/>
      <c r="O11" s="70"/>
    </row>
    <row r="12" spans="1:15" s="25" customFormat="1" ht="18" customHeight="1">
      <c r="A12" s="192">
        <v>1</v>
      </c>
      <c r="B12" s="172" t="s">
        <v>29</v>
      </c>
      <c r="C12" s="172" t="s">
        <v>295</v>
      </c>
      <c r="D12" s="172" t="s">
        <v>296</v>
      </c>
      <c r="E12" s="172" t="s">
        <v>43</v>
      </c>
      <c r="F12" s="173" t="s">
        <v>526</v>
      </c>
      <c r="G12" s="173"/>
      <c r="H12" s="174"/>
      <c r="I12" s="190">
        <v>19</v>
      </c>
      <c r="J12" s="190">
        <v>21</v>
      </c>
      <c r="K12" s="172">
        <v>21</v>
      </c>
      <c r="L12" s="175">
        <v>16</v>
      </c>
      <c r="M12" s="172">
        <v>0</v>
      </c>
      <c r="N12" s="191"/>
      <c r="O12" s="176">
        <f>SUM(I12:L12)-N12</f>
        <v>77</v>
      </c>
    </row>
    <row r="13" spans="1:15" s="25" customFormat="1" ht="18" customHeight="1">
      <c r="A13" s="193">
        <v>2</v>
      </c>
      <c r="B13" s="173" t="s">
        <v>29</v>
      </c>
      <c r="C13" s="173" t="s">
        <v>309</v>
      </c>
      <c r="D13" s="173" t="s">
        <v>310</v>
      </c>
      <c r="E13" s="173" t="s">
        <v>56</v>
      </c>
      <c r="F13" s="178">
        <v>8</v>
      </c>
      <c r="G13" s="173"/>
      <c r="H13" s="174">
        <v>69.59</v>
      </c>
      <c r="I13" s="178">
        <v>21</v>
      </c>
      <c r="J13" s="178">
        <v>19</v>
      </c>
      <c r="K13" s="173">
        <v>13</v>
      </c>
      <c r="L13" s="177">
        <v>17</v>
      </c>
      <c r="M13" s="173">
        <v>0</v>
      </c>
      <c r="N13" s="180"/>
      <c r="O13" s="179">
        <f>SUM(I13:L13)-N13</f>
        <v>70</v>
      </c>
    </row>
    <row r="14" spans="1:15" s="25" customFormat="1" ht="18" customHeight="1">
      <c r="A14" s="192">
        <v>3</v>
      </c>
      <c r="B14" s="173" t="s">
        <v>29</v>
      </c>
      <c r="C14" s="173" t="s">
        <v>297</v>
      </c>
      <c r="D14" s="173" t="s">
        <v>298</v>
      </c>
      <c r="E14" s="173" t="s">
        <v>62</v>
      </c>
      <c r="F14" s="173">
        <v>0</v>
      </c>
      <c r="G14" s="173">
        <v>12</v>
      </c>
      <c r="H14" s="174">
        <v>43.86</v>
      </c>
      <c r="I14" s="178">
        <v>16</v>
      </c>
      <c r="J14" s="178">
        <v>17</v>
      </c>
      <c r="K14" s="173">
        <v>14</v>
      </c>
      <c r="L14" s="177">
        <v>19</v>
      </c>
      <c r="M14" s="173">
        <v>16</v>
      </c>
      <c r="N14" s="180"/>
      <c r="O14" s="179">
        <f>SUM(I14:L14)-N14</f>
        <v>66</v>
      </c>
    </row>
    <row r="15" spans="1:15" s="25" customFormat="1" ht="18" customHeight="1">
      <c r="A15" s="193">
        <v>4</v>
      </c>
      <c r="B15" s="173" t="s">
        <v>29</v>
      </c>
      <c r="C15" s="173" t="s">
        <v>295</v>
      </c>
      <c r="D15" s="173" t="s">
        <v>311</v>
      </c>
      <c r="E15" s="173" t="s">
        <v>43</v>
      </c>
      <c r="F15" s="178">
        <v>0</v>
      </c>
      <c r="G15" s="173">
        <v>0</v>
      </c>
      <c r="H15" s="174">
        <v>44.69</v>
      </c>
      <c r="I15" s="178">
        <v>15</v>
      </c>
      <c r="J15" s="178">
        <v>16</v>
      </c>
      <c r="K15" s="173">
        <v>0</v>
      </c>
      <c r="L15" s="177">
        <v>21</v>
      </c>
      <c r="M15" s="173">
        <v>18</v>
      </c>
      <c r="N15" s="180"/>
      <c r="O15" s="179">
        <f>SUM(I15:L15)-N15</f>
        <v>52</v>
      </c>
    </row>
    <row r="16" spans="1:15" s="25" customFormat="1" ht="18" customHeight="1">
      <c r="A16" s="192">
        <v>5</v>
      </c>
      <c r="B16" s="173" t="s">
        <v>29</v>
      </c>
      <c r="C16" s="173" t="s">
        <v>299</v>
      </c>
      <c r="D16" s="173" t="s">
        <v>300</v>
      </c>
      <c r="E16" s="173" t="s">
        <v>47</v>
      </c>
      <c r="F16" s="178">
        <v>4</v>
      </c>
      <c r="G16" s="173"/>
      <c r="H16" s="174">
        <v>77.2</v>
      </c>
      <c r="I16" s="178">
        <v>13</v>
      </c>
      <c r="J16" s="178">
        <v>0</v>
      </c>
      <c r="K16" s="173">
        <v>11</v>
      </c>
      <c r="L16" s="177">
        <v>18</v>
      </c>
      <c r="M16" s="173">
        <v>0</v>
      </c>
      <c r="N16" s="180"/>
      <c r="O16" s="179">
        <f>SUM(I16:L16)-N16</f>
        <v>42</v>
      </c>
    </row>
    <row r="17" spans="1:15" s="25" customFormat="1" ht="18" customHeight="1">
      <c r="A17" s="193">
        <v>6</v>
      </c>
      <c r="B17" s="173" t="s">
        <v>29</v>
      </c>
      <c r="C17" s="173" t="s">
        <v>299</v>
      </c>
      <c r="D17" s="173" t="s">
        <v>313</v>
      </c>
      <c r="E17" s="173" t="s">
        <v>47</v>
      </c>
      <c r="F17" s="178" t="s">
        <v>357</v>
      </c>
      <c r="G17" s="173"/>
      <c r="H17" s="174"/>
      <c r="I17" s="178">
        <v>14</v>
      </c>
      <c r="J17" s="178">
        <v>14</v>
      </c>
      <c r="K17" s="173">
        <v>8</v>
      </c>
      <c r="L17" s="177">
        <v>0</v>
      </c>
      <c r="M17" s="173">
        <v>0</v>
      </c>
      <c r="N17" s="180"/>
      <c r="O17" s="179">
        <f>SUM(I17:L17)-N17</f>
        <v>36</v>
      </c>
    </row>
    <row r="18" spans="1:15" s="25" customFormat="1" ht="18" customHeight="1">
      <c r="A18" s="192">
        <v>7</v>
      </c>
      <c r="B18" s="173" t="s">
        <v>29</v>
      </c>
      <c r="C18" s="173" t="s">
        <v>303</v>
      </c>
      <c r="D18" s="173" t="s">
        <v>304</v>
      </c>
      <c r="E18" s="173" t="s">
        <v>59</v>
      </c>
      <c r="F18" s="178" t="s">
        <v>357</v>
      </c>
      <c r="G18" s="173"/>
      <c r="H18" s="174"/>
      <c r="I18" s="178">
        <v>17</v>
      </c>
      <c r="J18" s="178">
        <v>0</v>
      </c>
      <c r="K18" s="173">
        <v>17</v>
      </c>
      <c r="L18" s="177">
        <v>0</v>
      </c>
      <c r="M18" s="173">
        <v>19</v>
      </c>
      <c r="N18" s="180"/>
      <c r="O18" s="179">
        <f>SUM(I18:L18)-N18</f>
        <v>34</v>
      </c>
    </row>
    <row r="19" spans="1:15" s="25" customFormat="1" ht="18" customHeight="1">
      <c r="A19" s="193">
        <v>8</v>
      </c>
      <c r="B19" s="173" t="s">
        <v>29</v>
      </c>
      <c r="C19" s="178" t="s">
        <v>323</v>
      </c>
      <c r="D19" s="178" t="s">
        <v>356</v>
      </c>
      <c r="E19" s="178" t="s">
        <v>63</v>
      </c>
      <c r="F19" s="178" t="s">
        <v>357</v>
      </c>
      <c r="G19" s="173"/>
      <c r="H19" s="174"/>
      <c r="I19" s="178"/>
      <c r="J19" s="178">
        <v>15</v>
      </c>
      <c r="K19" s="173">
        <v>9</v>
      </c>
      <c r="L19" s="177">
        <v>0</v>
      </c>
      <c r="M19" s="173">
        <v>0</v>
      </c>
      <c r="N19" s="194"/>
      <c r="O19" s="179">
        <f>SUM(I19:L19)-N19</f>
        <v>24</v>
      </c>
    </row>
    <row r="20" spans="1:15" s="25" customFormat="1" ht="18" customHeight="1">
      <c r="A20" s="192">
        <v>9</v>
      </c>
      <c r="B20" s="173" t="s">
        <v>29</v>
      </c>
      <c r="C20" s="173" t="s">
        <v>438</v>
      </c>
      <c r="D20" s="173" t="s">
        <v>439</v>
      </c>
      <c r="E20" s="173" t="s">
        <v>440</v>
      </c>
      <c r="F20" s="178" t="s">
        <v>357</v>
      </c>
      <c r="G20" s="173"/>
      <c r="H20" s="174"/>
      <c r="I20" s="178"/>
      <c r="J20" s="178"/>
      <c r="K20" s="173">
        <v>19</v>
      </c>
      <c r="L20" s="177">
        <v>0</v>
      </c>
      <c r="M20" s="173">
        <v>0</v>
      </c>
      <c r="N20" s="180"/>
      <c r="O20" s="179">
        <f>SUM(I20:L20)-N20</f>
        <v>19</v>
      </c>
    </row>
    <row r="21" spans="1:15" s="25" customFormat="1" ht="18" customHeight="1">
      <c r="A21" s="193">
        <v>10</v>
      </c>
      <c r="B21" s="173" t="s">
        <v>29</v>
      </c>
      <c r="C21" s="178" t="s">
        <v>305</v>
      </c>
      <c r="D21" s="178" t="s">
        <v>214</v>
      </c>
      <c r="E21" s="178" t="s">
        <v>63</v>
      </c>
      <c r="F21" s="178" t="s">
        <v>357</v>
      </c>
      <c r="G21" s="178"/>
      <c r="H21" s="215"/>
      <c r="I21" s="178"/>
      <c r="J21" s="178"/>
      <c r="K21" s="173">
        <v>18</v>
      </c>
      <c r="L21" s="177">
        <v>0</v>
      </c>
      <c r="M21" s="173">
        <v>0</v>
      </c>
      <c r="N21" s="216"/>
      <c r="O21" s="179">
        <f>SUM(I21:L21)-N21</f>
        <v>18</v>
      </c>
    </row>
    <row r="22" spans="1:15" s="25" customFormat="1" ht="18" customHeight="1">
      <c r="A22" s="192">
        <v>11</v>
      </c>
      <c r="B22" s="173" t="s">
        <v>29</v>
      </c>
      <c r="C22" s="178" t="s">
        <v>354</v>
      </c>
      <c r="D22" s="178" t="s">
        <v>355</v>
      </c>
      <c r="E22" s="178" t="s">
        <v>43</v>
      </c>
      <c r="F22" s="178" t="s">
        <v>357</v>
      </c>
      <c r="G22" s="173"/>
      <c r="H22" s="174"/>
      <c r="I22" s="178"/>
      <c r="J22" s="178">
        <v>18</v>
      </c>
      <c r="K22" s="173">
        <v>0</v>
      </c>
      <c r="L22" s="177">
        <v>0</v>
      </c>
      <c r="M22" s="173">
        <v>0</v>
      </c>
      <c r="N22" s="180"/>
      <c r="O22" s="179">
        <f>SUM(I22:L22)-N22</f>
        <v>18</v>
      </c>
    </row>
    <row r="23" spans="1:15" s="25" customFormat="1" ht="18" customHeight="1">
      <c r="A23" s="193">
        <v>12</v>
      </c>
      <c r="B23" s="173" t="s">
        <v>29</v>
      </c>
      <c r="C23" s="173" t="s">
        <v>301</v>
      </c>
      <c r="D23" s="173" t="s">
        <v>302</v>
      </c>
      <c r="E23" s="173" t="s">
        <v>56</v>
      </c>
      <c r="F23" s="178" t="s">
        <v>357</v>
      </c>
      <c r="G23" s="173"/>
      <c r="H23" s="174"/>
      <c r="I23" s="178">
        <v>18</v>
      </c>
      <c r="J23" s="178">
        <v>0</v>
      </c>
      <c r="K23" s="173">
        <v>0</v>
      </c>
      <c r="L23" s="177">
        <v>0</v>
      </c>
      <c r="M23" s="173">
        <v>0</v>
      </c>
      <c r="N23" s="180"/>
      <c r="O23" s="179">
        <f>SUM(I23:L23)-N23</f>
        <v>18</v>
      </c>
    </row>
    <row r="24" spans="1:15" s="25" customFormat="1" ht="18" customHeight="1">
      <c r="A24" s="192">
        <v>13</v>
      </c>
      <c r="B24" s="173" t="s">
        <v>29</v>
      </c>
      <c r="C24" s="173" t="s">
        <v>436</v>
      </c>
      <c r="D24" s="173" t="s">
        <v>437</v>
      </c>
      <c r="E24" s="173" t="s">
        <v>65</v>
      </c>
      <c r="F24" s="178" t="s">
        <v>357</v>
      </c>
      <c r="G24" s="173"/>
      <c r="H24" s="174"/>
      <c r="I24" s="178"/>
      <c r="J24" s="178"/>
      <c r="K24" s="173">
        <v>16</v>
      </c>
      <c r="L24" s="177">
        <v>0</v>
      </c>
      <c r="M24" s="173">
        <v>21</v>
      </c>
      <c r="N24" s="180"/>
      <c r="O24" s="179">
        <f>SUM(I24:L24)-N24</f>
        <v>16</v>
      </c>
    </row>
    <row r="25" spans="1:15" s="25" customFormat="1" ht="18" customHeight="1">
      <c r="A25" s="193">
        <v>14</v>
      </c>
      <c r="B25" s="173" t="s">
        <v>29</v>
      </c>
      <c r="C25" s="173" t="s">
        <v>431</v>
      </c>
      <c r="D25" s="173" t="s">
        <v>432</v>
      </c>
      <c r="E25" s="173" t="s">
        <v>433</v>
      </c>
      <c r="F25" s="178" t="s">
        <v>357</v>
      </c>
      <c r="G25" s="173"/>
      <c r="H25" s="174"/>
      <c r="I25" s="178"/>
      <c r="J25" s="178"/>
      <c r="K25" s="173">
        <v>15</v>
      </c>
      <c r="L25" s="177">
        <v>0</v>
      </c>
      <c r="M25" s="173">
        <v>0</v>
      </c>
      <c r="N25" s="180"/>
      <c r="O25" s="179">
        <f>SUM(I25:L25)-N25</f>
        <v>15</v>
      </c>
    </row>
    <row r="26" spans="1:15" s="25" customFormat="1" ht="18" customHeight="1">
      <c r="A26" s="192">
        <v>15</v>
      </c>
      <c r="B26" s="173" t="s">
        <v>29</v>
      </c>
      <c r="C26" s="173" t="s">
        <v>434</v>
      </c>
      <c r="D26" s="173" t="s">
        <v>435</v>
      </c>
      <c r="E26" s="173" t="s">
        <v>65</v>
      </c>
      <c r="F26" s="178" t="s">
        <v>357</v>
      </c>
      <c r="G26" s="173"/>
      <c r="H26" s="174"/>
      <c r="I26" s="178"/>
      <c r="J26" s="178"/>
      <c r="K26" s="173">
        <v>12</v>
      </c>
      <c r="L26" s="177">
        <v>0</v>
      </c>
      <c r="M26" s="173">
        <v>17</v>
      </c>
      <c r="N26" s="180"/>
      <c r="O26" s="179">
        <f>SUM(I26:L26)-N26</f>
        <v>12</v>
      </c>
    </row>
    <row r="27" spans="1:15" s="25" customFormat="1" ht="18" customHeight="1">
      <c r="A27" s="193">
        <v>16</v>
      </c>
      <c r="B27" s="173" t="s">
        <v>29</v>
      </c>
      <c r="C27" s="173" t="s">
        <v>305</v>
      </c>
      <c r="D27" s="173" t="s">
        <v>306</v>
      </c>
      <c r="E27" s="173" t="s">
        <v>63</v>
      </c>
      <c r="F27" s="178" t="s">
        <v>357</v>
      </c>
      <c r="G27" s="173"/>
      <c r="H27" s="174"/>
      <c r="I27" s="178">
        <v>12</v>
      </c>
      <c r="J27" s="178">
        <v>0</v>
      </c>
      <c r="K27" s="173">
        <v>0</v>
      </c>
      <c r="L27" s="177">
        <v>0</v>
      </c>
      <c r="M27" s="173">
        <v>0</v>
      </c>
      <c r="N27" s="180"/>
      <c r="O27" s="179">
        <f>SUM(I27:L27)-N27</f>
        <v>12</v>
      </c>
    </row>
    <row r="28" spans="1:15" s="25" customFormat="1" ht="18" customHeight="1">
      <c r="A28" s="192">
        <v>17</v>
      </c>
      <c r="B28" s="173" t="s">
        <v>29</v>
      </c>
      <c r="C28" s="173" t="s">
        <v>297</v>
      </c>
      <c r="D28" s="173" t="s">
        <v>312</v>
      </c>
      <c r="E28" s="173" t="s">
        <v>62</v>
      </c>
      <c r="F28" s="178" t="s">
        <v>357</v>
      </c>
      <c r="G28" s="173"/>
      <c r="H28" s="174"/>
      <c r="I28" s="178">
        <v>11</v>
      </c>
      <c r="J28" s="178">
        <v>0</v>
      </c>
      <c r="K28" s="173">
        <v>0</v>
      </c>
      <c r="L28" s="177">
        <v>0</v>
      </c>
      <c r="M28" s="173">
        <v>0</v>
      </c>
      <c r="N28" s="180"/>
      <c r="O28" s="179">
        <f>SUM(I28:L28)-N28</f>
        <v>11</v>
      </c>
    </row>
    <row r="29" spans="1:15" s="25" customFormat="1" ht="18" customHeight="1">
      <c r="A29" s="193">
        <v>18</v>
      </c>
      <c r="B29" s="173" t="s">
        <v>29</v>
      </c>
      <c r="C29" s="173" t="s">
        <v>305</v>
      </c>
      <c r="D29" s="173" t="s">
        <v>441</v>
      </c>
      <c r="E29" s="178" t="s">
        <v>63</v>
      </c>
      <c r="F29" s="178" t="s">
        <v>357</v>
      </c>
      <c r="G29" s="173"/>
      <c r="H29" s="174"/>
      <c r="I29" s="178"/>
      <c r="J29" s="178"/>
      <c r="K29" s="173">
        <v>10</v>
      </c>
      <c r="L29" s="177">
        <v>0</v>
      </c>
      <c r="M29" s="173">
        <v>0</v>
      </c>
      <c r="N29" s="180"/>
      <c r="O29" s="179">
        <f>SUM(I29:L29)-N29</f>
        <v>10</v>
      </c>
    </row>
    <row r="30" spans="1:15" ht="18" customHeight="1" thickBot="1">
      <c r="A30" s="192">
        <v>19</v>
      </c>
      <c r="B30" s="173" t="s">
        <v>29</v>
      </c>
      <c r="C30" s="186" t="s">
        <v>307</v>
      </c>
      <c r="D30" s="186" t="s">
        <v>308</v>
      </c>
      <c r="E30" s="186" t="s">
        <v>55</v>
      </c>
      <c r="F30" s="178" t="s">
        <v>357</v>
      </c>
      <c r="G30" s="186"/>
      <c r="H30" s="196"/>
      <c r="I30" s="197">
        <v>10</v>
      </c>
      <c r="J30" s="197">
        <v>0</v>
      </c>
      <c r="K30" s="186">
        <v>0</v>
      </c>
      <c r="L30" s="198">
        <v>0</v>
      </c>
      <c r="M30" s="186">
        <v>0</v>
      </c>
      <c r="N30" s="207"/>
      <c r="O30" s="179">
        <f>SUM(I30:L30)-N30</f>
        <v>10</v>
      </c>
    </row>
    <row r="31" spans="1:15" ht="18" customHeight="1" thickTop="1">
      <c r="A31" s="189"/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</row>
    <row r="32" spans="1:15" ht="18" customHeight="1">
      <c r="A32" s="189"/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</row>
    <row r="33" spans="1:15" ht="18" customHeight="1">
      <c r="A33" s="189"/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</row>
    <row r="34" spans="1:15" ht="18" customHeight="1">
      <c r="A34" s="189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</row>
    <row r="35" spans="1:15" ht="18" customHeight="1">
      <c r="A35" s="189"/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</row>
    <row r="36" spans="1:15" ht="18" customHeight="1">
      <c r="A36" s="189"/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</row>
  </sheetData>
  <sheetProtection/>
  <autoFilter ref="A10:O30"/>
  <mergeCells count="1">
    <mergeCell ref="H8:J8"/>
  </mergeCells>
  <printOptions/>
  <pageMargins left="0.25" right="0.2" top="1" bottom="1" header="0" footer="0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1">
      <selection activeCell="A7" sqref="A7:IV7"/>
    </sheetView>
  </sheetViews>
  <sheetFormatPr defaultColWidth="11.421875" defaultRowHeight="12.75"/>
  <cols>
    <col min="1" max="1" width="5.57421875" style="45" customWidth="1"/>
    <col min="2" max="2" width="9.28125" style="45" bestFit="1" customWidth="1"/>
    <col min="3" max="3" width="27.7109375" style="45" customWidth="1"/>
    <col min="4" max="4" width="23.7109375" style="45" customWidth="1"/>
    <col min="5" max="5" width="10.140625" style="45" customWidth="1"/>
    <col min="6" max="7" width="8.7109375" style="45" customWidth="1"/>
    <col min="8" max="8" width="8.28125" style="45" customWidth="1"/>
    <col min="9" max="13" width="6.57421875" style="45" customWidth="1"/>
    <col min="14" max="14" width="6.7109375" style="45" customWidth="1"/>
    <col min="15" max="15" width="8.140625" style="45" bestFit="1" customWidth="1"/>
    <col min="16" max="16384" width="11.421875" style="45" customWidth="1"/>
  </cols>
  <sheetData>
    <row r="1" s="23" customFormat="1" ht="12.75">
      <c r="H1" s="24"/>
    </row>
    <row r="2" spans="1:8" s="54" customFormat="1" ht="15">
      <c r="A2" s="82" t="str">
        <f>+'[1]Datos Planilla Puntos'!$C$2</f>
        <v>FEDERACION ECUESTRE ARGENTINA</v>
      </c>
      <c r="H2" s="63"/>
    </row>
    <row r="3" spans="1:15" s="54" customFormat="1" ht="15">
      <c r="A3" s="82" t="str">
        <f>+'[1]Datos Planilla Puntos'!$C$3</f>
        <v>SECRETARIA DE COUNTRIES Y CLUBES PRIVADOS</v>
      </c>
      <c r="B3" s="82"/>
      <c r="C3" s="82"/>
      <c r="D3" s="82"/>
      <c r="E3" s="82"/>
      <c r="F3" s="82"/>
      <c r="G3" s="82"/>
      <c r="H3" s="83"/>
      <c r="I3" s="82"/>
      <c r="J3" s="82"/>
      <c r="K3" s="82"/>
      <c r="L3" s="82"/>
      <c r="M3" s="82"/>
      <c r="N3" s="82"/>
      <c r="O3" s="82"/>
    </row>
    <row r="4" spans="1:15" s="54" customFormat="1" ht="15">
      <c r="A4" s="82" t="s">
        <v>18</v>
      </c>
      <c r="B4" s="82"/>
      <c r="C4" s="84"/>
      <c r="D4" s="82"/>
      <c r="E4" s="82"/>
      <c r="F4" s="82"/>
      <c r="G4" s="82"/>
      <c r="H4" s="83"/>
      <c r="I4" s="82"/>
      <c r="J4" s="82"/>
      <c r="K4" s="82"/>
      <c r="L4" s="82"/>
      <c r="M4" s="82"/>
      <c r="N4" s="86"/>
      <c r="O4" s="82"/>
    </row>
    <row r="5" spans="1:15" s="54" customFormat="1" ht="15">
      <c r="A5" s="82" t="s">
        <v>42</v>
      </c>
      <c r="B5" s="82"/>
      <c r="C5" s="82"/>
      <c r="D5" s="87"/>
      <c r="E5" s="87"/>
      <c r="F5" s="82"/>
      <c r="G5" s="82"/>
      <c r="H5" s="83"/>
      <c r="I5" s="82"/>
      <c r="J5" s="82"/>
      <c r="K5" s="82"/>
      <c r="L5" s="82"/>
      <c r="M5" s="82"/>
      <c r="N5" s="82"/>
      <c r="O5" s="82"/>
    </row>
    <row r="6" spans="1:15" s="128" customFormat="1" ht="11.25">
      <c r="A6" s="126"/>
      <c r="B6" s="126"/>
      <c r="C6" s="126"/>
      <c r="D6" s="126"/>
      <c r="E6" s="126"/>
      <c r="F6" s="126"/>
      <c r="G6" s="126"/>
      <c r="H6" s="127"/>
      <c r="I6" s="126"/>
      <c r="J6" s="126"/>
      <c r="K6" s="126"/>
      <c r="L6" s="126"/>
      <c r="M6" s="126"/>
      <c r="N6" s="126"/>
      <c r="O6" s="126"/>
    </row>
    <row r="7" spans="1:14" s="48" customFormat="1" ht="15.75">
      <c r="A7" s="82" t="s">
        <v>548</v>
      </c>
      <c r="B7" s="82"/>
      <c r="C7" s="82"/>
      <c r="D7" s="82"/>
      <c r="E7" s="82"/>
      <c r="F7" s="82"/>
      <c r="G7" s="82"/>
      <c r="H7" s="83" t="s">
        <v>538</v>
      </c>
      <c r="I7" s="82"/>
      <c r="J7" s="82"/>
      <c r="K7" s="82"/>
      <c r="L7" s="82"/>
      <c r="M7" s="47"/>
      <c r="N7" s="47"/>
    </row>
    <row r="8" spans="1:15" s="54" customFormat="1" ht="15">
      <c r="A8" s="82"/>
      <c r="B8" s="82"/>
      <c r="C8" s="82"/>
      <c r="D8" s="82"/>
      <c r="E8" s="82"/>
      <c r="F8" s="82"/>
      <c r="G8" s="82"/>
      <c r="H8" s="83"/>
      <c r="I8" s="82"/>
      <c r="J8" s="82"/>
      <c r="K8" s="82"/>
      <c r="L8" s="82"/>
      <c r="M8" s="82"/>
      <c r="N8" s="82"/>
      <c r="O8" s="82"/>
    </row>
    <row r="9" spans="1:15" s="54" customFormat="1" ht="15">
      <c r="A9" s="82" t="str">
        <f>+'[1]Datos Planilla Puntos'!$C$9</f>
        <v>CAMPEONATO INDIVIDUAL</v>
      </c>
      <c r="B9" s="82"/>
      <c r="C9" s="82"/>
      <c r="D9" s="87" t="s">
        <v>24</v>
      </c>
      <c r="E9" s="87"/>
      <c r="F9" s="87"/>
      <c r="G9" s="82"/>
      <c r="H9" s="83"/>
      <c r="I9" s="82" t="s">
        <v>15</v>
      </c>
      <c r="J9" s="82"/>
      <c r="K9" s="117" t="s">
        <v>547</v>
      </c>
      <c r="L9" s="88" t="s">
        <v>19</v>
      </c>
      <c r="M9" s="88"/>
      <c r="N9" s="82"/>
      <c r="O9" s="82"/>
    </row>
    <row r="10" s="25" customFormat="1" ht="13.5" thickBot="1">
      <c r="H10" s="26"/>
    </row>
    <row r="11" spans="1:15" s="25" customFormat="1" ht="15.75" thickTop="1">
      <c r="A11" s="64" t="s">
        <v>40</v>
      </c>
      <c r="B11" s="65" t="s">
        <v>1</v>
      </c>
      <c r="C11" s="65" t="s">
        <v>2</v>
      </c>
      <c r="D11" s="65" t="s">
        <v>3</v>
      </c>
      <c r="E11" s="65" t="s">
        <v>4</v>
      </c>
      <c r="F11" s="28" t="s">
        <v>5</v>
      </c>
      <c r="G11" s="28" t="s">
        <v>6</v>
      </c>
      <c r="H11" s="29" t="s">
        <v>7</v>
      </c>
      <c r="I11" s="65" t="s">
        <v>8</v>
      </c>
      <c r="J11" s="65" t="s">
        <v>9</v>
      </c>
      <c r="K11" s="65" t="s">
        <v>10</v>
      </c>
      <c r="L11" s="65" t="s">
        <v>11</v>
      </c>
      <c r="M11" s="65" t="s">
        <v>35</v>
      </c>
      <c r="N11" s="65" t="s">
        <v>12</v>
      </c>
      <c r="O11" s="66" t="s">
        <v>13</v>
      </c>
    </row>
    <row r="12" spans="1:15" s="25" customFormat="1" ht="15.75" thickBot="1">
      <c r="A12" s="67"/>
      <c r="B12" s="68"/>
      <c r="C12" s="68"/>
      <c r="D12" s="68"/>
      <c r="E12" s="68"/>
      <c r="F12" s="9" t="s">
        <v>544</v>
      </c>
      <c r="G12" s="9" t="s">
        <v>545</v>
      </c>
      <c r="H12" s="34"/>
      <c r="I12" s="69" t="s">
        <v>14</v>
      </c>
      <c r="J12" s="69"/>
      <c r="K12" s="69"/>
      <c r="L12" s="69"/>
      <c r="M12" s="69"/>
      <c r="N12" s="69"/>
      <c r="O12" s="70"/>
    </row>
    <row r="13" spans="1:15" s="25" customFormat="1" ht="18" customHeight="1" thickBot="1">
      <c r="A13" s="171">
        <v>1</v>
      </c>
      <c r="B13" s="172" t="s">
        <v>30</v>
      </c>
      <c r="C13" s="172" t="s">
        <v>281</v>
      </c>
      <c r="D13" s="172" t="s">
        <v>282</v>
      </c>
      <c r="E13" s="172" t="s">
        <v>57</v>
      </c>
      <c r="F13" s="178">
        <v>0</v>
      </c>
      <c r="G13" s="173">
        <v>0</v>
      </c>
      <c r="H13" s="174">
        <v>40.66</v>
      </c>
      <c r="I13" s="190">
        <v>21</v>
      </c>
      <c r="J13" s="190">
        <v>0</v>
      </c>
      <c r="K13" s="172">
        <v>18</v>
      </c>
      <c r="L13" s="175">
        <v>21</v>
      </c>
      <c r="M13" s="172">
        <v>18</v>
      </c>
      <c r="N13" s="191"/>
      <c r="O13" s="176">
        <f>SUM(I13:N13)-N13</f>
        <v>78</v>
      </c>
    </row>
    <row r="14" spans="1:15" s="25" customFormat="1" ht="18" customHeight="1" thickBot="1">
      <c r="A14" s="171">
        <v>2</v>
      </c>
      <c r="B14" s="173" t="s">
        <v>30</v>
      </c>
      <c r="C14" s="173" t="s">
        <v>293</v>
      </c>
      <c r="D14" s="173" t="s">
        <v>294</v>
      </c>
      <c r="E14" s="173" t="s">
        <v>55</v>
      </c>
      <c r="F14" s="206" t="s">
        <v>357</v>
      </c>
      <c r="G14" s="173"/>
      <c r="H14" s="174"/>
      <c r="I14" s="178">
        <v>17</v>
      </c>
      <c r="J14" s="178">
        <v>13.5</v>
      </c>
      <c r="K14" s="173">
        <v>0</v>
      </c>
      <c r="L14" s="177">
        <v>0</v>
      </c>
      <c r="M14" s="173">
        <v>19</v>
      </c>
      <c r="N14" s="180"/>
      <c r="O14" s="176">
        <f>SUM(I14:N14)-N14</f>
        <v>49.5</v>
      </c>
    </row>
    <row r="15" spans="1:15" s="25" customFormat="1" ht="18" customHeight="1" thickBot="1">
      <c r="A15" s="171">
        <v>3</v>
      </c>
      <c r="B15" s="173" t="s">
        <v>30</v>
      </c>
      <c r="C15" s="173" t="s">
        <v>272</v>
      </c>
      <c r="D15" s="173" t="s">
        <v>273</v>
      </c>
      <c r="E15" s="173" t="s">
        <v>55</v>
      </c>
      <c r="F15" s="173" t="s">
        <v>357</v>
      </c>
      <c r="G15" s="173"/>
      <c r="H15" s="173"/>
      <c r="I15" s="178">
        <v>12</v>
      </c>
      <c r="J15" s="178">
        <v>13.5</v>
      </c>
      <c r="K15" s="173">
        <v>16</v>
      </c>
      <c r="L15" s="177">
        <v>0</v>
      </c>
      <c r="M15" s="173">
        <v>0</v>
      </c>
      <c r="N15" s="177"/>
      <c r="O15" s="176">
        <f>SUM(I15:N15)-N15</f>
        <v>41.5</v>
      </c>
    </row>
    <row r="16" spans="1:15" s="25" customFormat="1" ht="18" customHeight="1" thickBot="1">
      <c r="A16" s="171">
        <v>4</v>
      </c>
      <c r="B16" s="173" t="s">
        <v>30</v>
      </c>
      <c r="C16" s="173" t="s">
        <v>289</v>
      </c>
      <c r="D16" s="173" t="s">
        <v>290</v>
      </c>
      <c r="E16" s="173" t="s">
        <v>55</v>
      </c>
      <c r="F16" s="173" t="s">
        <v>357</v>
      </c>
      <c r="G16" s="173"/>
      <c r="H16" s="174"/>
      <c r="I16" s="178">
        <v>10</v>
      </c>
      <c r="J16" s="178">
        <v>16</v>
      </c>
      <c r="K16" s="173">
        <v>15</v>
      </c>
      <c r="L16" s="177">
        <v>0</v>
      </c>
      <c r="M16" s="173">
        <v>0</v>
      </c>
      <c r="N16" s="180"/>
      <c r="O16" s="176">
        <f>SUM(I16:N16)-N16</f>
        <v>41</v>
      </c>
    </row>
    <row r="17" spans="1:15" s="25" customFormat="1" ht="18" customHeight="1" thickBot="1">
      <c r="A17" s="171">
        <v>5</v>
      </c>
      <c r="B17" s="173" t="s">
        <v>30</v>
      </c>
      <c r="C17" s="173" t="s">
        <v>268</v>
      </c>
      <c r="D17" s="173" t="s">
        <v>269</v>
      </c>
      <c r="E17" s="173" t="s">
        <v>55</v>
      </c>
      <c r="F17" s="173" t="s">
        <v>357</v>
      </c>
      <c r="G17" s="173"/>
      <c r="H17" s="174"/>
      <c r="I17" s="178">
        <v>19</v>
      </c>
      <c r="J17" s="178">
        <v>0</v>
      </c>
      <c r="K17" s="173">
        <v>17</v>
      </c>
      <c r="L17" s="177">
        <v>0</v>
      </c>
      <c r="M17" s="173">
        <v>0</v>
      </c>
      <c r="N17" s="177"/>
      <c r="O17" s="176">
        <f>SUM(I17:N17)-N17</f>
        <v>36</v>
      </c>
    </row>
    <row r="18" spans="1:15" s="25" customFormat="1" ht="18" customHeight="1" thickBot="1">
      <c r="A18" s="171">
        <v>6</v>
      </c>
      <c r="B18" s="173" t="s">
        <v>30</v>
      </c>
      <c r="C18" s="178" t="s">
        <v>293</v>
      </c>
      <c r="D18" s="178" t="s">
        <v>365</v>
      </c>
      <c r="E18" s="178" t="s">
        <v>55</v>
      </c>
      <c r="F18" s="206" t="s">
        <v>357</v>
      </c>
      <c r="G18" s="173"/>
      <c r="H18" s="174"/>
      <c r="I18" s="177"/>
      <c r="J18" s="178">
        <v>18</v>
      </c>
      <c r="K18" s="173">
        <v>0</v>
      </c>
      <c r="L18" s="177">
        <v>0</v>
      </c>
      <c r="M18" s="173">
        <v>17</v>
      </c>
      <c r="N18" s="177"/>
      <c r="O18" s="176">
        <f>SUM(I18:N18)-N18</f>
        <v>35</v>
      </c>
    </row>
    <row r="19" spans="1:15" s="25" customFormat="1" ht="18" customHeight="1" thickBot="1">
      <c r="A19" s="171">
        <v>7</v>
      </c>
      <c r="B19" s="173" t="s">
        <v>30</v>
      </c>
      <c r="C19" s="185" t="s">
        <v>519</v>
      </c>
      <c r="D19" s="185" t="s">
        <v>520</v>
      </c>
      <c r="E19" s="185" t="s">
        <v>65</v>
      </c>
      <c r="F19" s="173" t="s">
        <v>357</v>
      </c>
      <c r="G19" s="181"/>
      <c r="H19" s="182"/>
      <c r="I19" s="178"/>
      <c r="J19" s="185"/>
      <c r="K19" s="173">
        <v>9</v>
      </c>
      <c r="L19" s="177">
        <v>0</v>
      </c>
      <c r="M19" s="173">
        <v>21</v>
      </c>
      <c r="N19" s="184"/>
      <c r="O19" s="176">
        <f>SUM(I19:N19)-N19</f>
        <v>30</v>
      </c>
    </row>
    <row r="20" spans="1:15" s="25" customFormat="1" ht="18" customHeight="1" thickBot="1">
      <c r="A20" s="171">
        <v>8</v>
      </c>
      <c r="B20" s="173" t="s">
        <v>30</v>
      </c>
      <c r="C20" s="185" t="s">
        <v>268</v>
      </c>
      <c r="D20" s="185" t="s">
        <v>366</v>
      </c>
      <c r="E20" s="185" t="s">
        <v>55</v>
      </c>
      <c r="F20" s="173" t="s">
        <v>357</v>
      </c>
      <c r="G20" s="181"/>
      <c r="H20" s="182"/>
      <c r="I20" s="177"/>
      <c r="J20" s="185">
        <v>17</v>
      </c>
      <c r="K20" s="173">
        <v>12</v>
      </c>
      <c r="L20" s="177">
        <v>0</v>
      </c>
      <c r="M20" s="173">
        <v>0</v>
      </c>
      <c r="N20" s="183"/>
      <c r="O20" s="176">
        <f>SUM(I20:N20)-N20</f>
        <v>29</v>
      </c>
    </row>
    <row r="21" spans="1:15" s="25" customFormat="1" ht="18" customHeight="1" thickBot="1">
      <c r="A21" s="171">
        <v>9</v>
      </c>
      <c r="B21" s="173" t="s">
        <v>30</v>
      </c>
      <c r="C21" s="185" t="s">
        <v>514</v>
      </c>
      <c r="D21" s="181" t="s">
        <v>546</v>
      </c>
      <c r="E21" s="185" t="s">
        <v>63</v>
      </c>
      <c r="F21" s="178">
        <v>0</v>
      </c>
      <c r="G21" s="181">
        <v>0</v>
      </c>
      <c r="H21" s="182">
        <v>44.37</v>
      </c>
      <c r="I21" s="178"/>
      <c r="J21" s="185"/>
      <c r="K21" s="173">
        <v>8</v>
      </c>
      <c r="L21" s="177">
        <v>19</v>
      </c>
      <c r="M21" s="173">
        <v>0</v>
      </c>
      <c r="N21" s="184"/>
      <c r="O21" s="176">
        <f>SUM(I21:N21)-N21</f>
        <v>27</v>
      </c>
    </row>
    <row r="22" spans="1:15" s="25" customFormat="1" ht="18" customHeight="1" thickBot="1">
      <c r="A22" s="171">
        <v>10</v>
      </c>
      <c r="B22" s="173" t="s">
        <v>30</v>
      </c>
      <c r="C22" s="181" t="s">
        <v>274</v>
      </c>
      <c r="D22" s="181" t="s">
        <v>275</v>
      </c>
      <c r="E22" s="181" t="s">
        <v>55</v>
      </c>
      <c r="F22" s="173" t="s">
        <v>357</v>
      </c>
      <c r="G22" s="181"/>
      <c r="H22" s="182"/>
      <c r="I22" s="178">
        <v>14</v>
      </c>
      <c r="J22" s="185">
        <v>0</v>
      </c>
      <c r="K22" s="173">
        <v>10</v>
      </c>
      <c r="L22" s="177">
        <v>0</v>
      </c>
      <c r="M22" s="173">
        <v>0</v>
      </c>
      <c r="N22" s="183"/>
      <c r="O22" s="176">
        <f>SUM(I22:N22)-N22</f>
        <v>24</v>
      </c>
    </row>
    <row r="23" spans="1:15" s="25" customFormat="1" ht="18" customHeight="1" thickBot="1">
      <c r="A23" s="171">
        <v>11</v>
      </c>
      <c r="B23" s="173" t="s">
        <v>30</v>
      </c>
      <c r="C23" s="181" t="s">
        <v>266</v>
      </c>
      <c r="D23" s="181" t="s">
        <v>267</v>
      </c>
      <c r="E23" s="181" t="s">
        <v>56</v>
      </c>
      <c r="F23" s="173" t="s">
        <v>357</v>
      </c>
      <c r="G23" s="181"/>
      <c r="H23" s="182"/>
      <c r="I23" s="178">
        <v>11</v>
      </c>
      <c r="J23" s="185">
        <v>0</v>
      </c>
      <c r="K23" s="173">
        <v>11</v>
      </c>
      <c r="L23" s="177">
        <v>0</v>
      </c>
      <c r="M23" s="173">
        <v>0</v>
      </c>
      <c r="N23" s="183"/>
      <c r="O23" s="176">
        <f>SUM(I23:N23)-N23</f>
        <v>22</v>
      </c>
    </row>
    <row r="24" spans="1:15" s="25" customFormat="1" ht="18" customHeight="1" thickBot="1">
      <c r="A24" s="171">
        <v>12</v>
      </c>
      <c r="B24" s="173" t="s">
        <v>30</v>
      </c>
      <c r="C24" s="185" t="s">
        <v>515</v>
      </c>
      <c r="D24" s="185" t="s">
        <v>516</v>
      </c>
      <c r="E24" s="185" t="s">
        <v>62</v>
      </c>
      <c r="F24" s="173" t="s">
        <v>357</v>
      </c>
      <c r="G24" s="181"/>
      <c r="H24" s="182"/>
      <c r="I24" s="178"/>
      <c r="J24" s="185"/>
      <c r="K24" s="173">
        <v>21</v>
      </c>
      <c r="L24" s="177">
        <v>0</v>
      </c>
      <c r="M24" s="173">
        <v>0</v>
      </c>
      <c r="N24" s="184"/>
      <c r="O24" s="176">
        <f>SUM(I24:N24)-N24</f>
        <v>21</v>
      </c>
    </row>
    <row r="25" spans="1:15" s="25" customFormat="1" ht="18" customHeight="1" thickBot="1">
      <c r="A25" s="171">
        <v>13</v>
      </c>
      <c r="B25" s="173" t="s">
        <v>30</v>
      </c>
      <c r="C25" s="221" t="s">
        <v>293</v>
      </c>
      <c r="D25" s="221" t="s">
        <v>370</v>
      </c>
      <c r="E25" s="221" t="s">
        <v>55</v>
      </c>
      <c r="F25" s="173" t="s">
        <v>357</v>
      </c>
      <c r="G25" s="222"/>
      <c r="H25" s="223"/>
      <c r="I25" s="224"/>
      <c r="J25" s="185">
        <v>21</v>
      </c>
      <c r="K25" s="173">
        <v>0</v>
      </c>
      <c r="L25" s="177">
        <v>0</v>
      </c>
      <c r="M25" s="173">
        <v>0</v>
      </c>
      <c r="N25" s="222"/>
      <c r="O25" s="176">
        <f>SUM(I25:N25)-N25</f>
        <v>21</v>
      </c>
    </row>
    <row r="26" spans="1:15" s="25" customFormat="1" ht="18" customHeight="1" thickBot="1">
      <c r="A26" s="171">
        <v>14</v>
      </c>
      <c r="B26" s="173" t="s">
        <v>30</v>
      </c>
      <c r="C26" s="185" t="s">
        <v>512</v>
      </c>
      <c r="D26" s="185" t="s">
        <v>513</v>
      </c>
      <c r="E26" s="185" t="s">
        <v>72</v>
      </c>
      <c r="F26" s="173" t="s">
        <v>357</v>
      </c>
      <c r="G26" s="181"/>
      <c r="H26" s="182"/>
      <c r="I26" s="178"/>
      <c r="J26" s="185"/>
      <c r="K26" s="173">
        <v>19</v>
      </c>
      <c r="L26" s="177">
        <v>0</v>
      </c>
      <c r="M26" s="173">
        <v>0</v>
      </c>
      <c r="N26" s="184"/>
      <c r="O26" s="176">
        <f>SUM(I26:N26)-N26</f>
        <v>19</v>
      </c>
    </row>
    <row r="27" spans="1:15" s="25" customFormat="1" ht="18" customHeight="1" thickBot="1">
      <c r="A27" s="171">
        <v>15</v>
      </c>
      <c r="B27" s="173" t="s">
        <v>30</v>
      </c>
      <c r="C27" s="181" t="s">
        <v>276</v>
      </c>
      <c r="D27" s="181" t="s">
        <v>277</v>
      </c>
      <c r="E27" s="181" t="s">
        <v>56</v>
      </c>
      <c r="F27" s="173" t="s">
        <v>357</v>
      </c>
      <c r="G27" s="181"/>
      <c r="H27" s="182"/>
      <c r="I27" s="178">
        <v>13</v>
      </c>
      <c r="J27" s="185">
        <v>0</v>
      </c>
      <c r="K27" s="173">
        <v>6</v>
      </c>
      <c r="L27" s="177">
        <v>0</v>
      </c>
      <c r="M27" s="173">
        <v>0</v>
      </c>
      <c r="N27" s="184"/>
      <c r="O27" s="176">
        <f>SUM(I27:N27)-N27</f>
        <v>19</v>
      </c>
    </row>
    <row r="28" spans="1:15" s="25" customFormat="1" ht="18" customHeight="1" thickBot="1">
      <c r="A28" s="171">
        <v>11</v>
      </c>
      <c r="B28" s="173" t="s">
        <v>30</v>
      </c>
      <c r="C28" s="185" t="s">
        <v>285</v>
      </c>
      <c r="D28" s="185" t="s">
        <v>367</v>
      </c>
      <c r="E28" s="185" t="s">
        <v>55</v>
      </c>
      <c r="F28" s="173" t="s">
        <v>357</v>
      </c>
      <c r="G28" s="181"/>
      <c r="H28" s="182"/>
      <c r="I28" s="177"/>
      <c r="J28" s="185">
        <v>19</v>
      </c>
      <c r="K28" s="173">
        <v>0</v>
      </c>
      <c r="L28" s="177">
        <v>0</v>
      </c>
      <c r="M28" s="173">
        <v>0</v>
      </c>
      <c r="N28" s="183"/>
      <c r="O28" s="176">
        <f>SUM(I28:N28)-N28</f>
        <v>19</v>
      </c>
    </row>
    <row r="29" spans="1:15" s="25" customFormat="1" ht="18" customHeight="1" thickBot="1">
      <c r="A29" s="171">
        <v>12</v>
      </c>
      <c r="B29" s="173" t="s">
        <v>30</v>
      </c>
      <c r="C29" s="181" t="s">
        <v>291</v>
      </c>
      <c r="D29" s="181" t="s">
        <v>292</v>
      </c>
      <c r="E29" s="181" t="s">
        <v>55</v>
      </c>
      <c r="F29" s="173" t="s">
        <v>357</v>
      </c>
      <c r="G29" s="181"/>
      <c r="H29" s="182"/>
      <c r="I29" s="178">
        <v>18</v>
      </c>
      <c r="J29" s="185">
        <v>0</v>
      </c>
      <c r="K29" s="173">
        <v>0</v>
      </c>
      <c r="L29" s="177">
        <v>0</v>
      </c>
      <c r="M29" s="173">
        <v>0</v>
      </c>
      <c r="N29" s="184"/>
      <c r="O29" s="176">
        <f>SUM(I29:N29)-N29</f>
        <v>18</v>
      </c>
    </row>
    <row r="30" spans="1:15" s="25" customFormat="1" ht="18" customHeight="1" thickBot="1">
      <c r="A30" s="171">
        <v>13</v>
      </c>
      <c r="B30" s="173" t="s">
        <v>30</v>
      </c>
      <c r="C30" s="181" t="s">
        <v>285</v>
      </c>
      <c r="D30" s="181" t="s">
        <v>286</v>
      </c>
      <c r="E30" s="181" t="s">
        <v>55</v>
      </c>
      <c r="F30" s="173" t="s">
        <v>357</v>
      </c>
      <c r="G30" s="181"/>
      <c r="H30" s="182"/>
      <c r="I30" s="178">
        <v>16</v>
      </c>
      <c r="J30" s="185">
        <v>0</v>
      </c>
      <c r="K30" s="173">
        <v>0</v>
      </c>
      <c r="L30" s="177">
        <v>0</v>
      </c>
      <c r="M30" s="173">
        <v>0</v>
      </c>
      <c r="N30" s="184"/>
      <c r="O30" s="176">
        <f>SUM(I30:N30)-N30</f>
        <v>16</v>
      </c>
    </row>
    <row r="31" spans="1:15" s="25" customFormat="1" ht="18" customHeight="1" thickBot="1">
      <c r="A31" s="171">
        <v>14</v>
      </c>
      <c r="B31" s="173" t="s">
        <v>30</v>
      </c>
      <c r="C31" s="185" t="s">
        <v>368</v>
      </c>
      <c r="D31" s="185" t="s">
        <v>369</v>
      </c>
      <c r="E31" s="185" t="s">
        <v>86</v>
      </c>
      <c r="F31" s="173" t="s">
        <v>357</v>
      </c>
      <c r="G31" s="181"/>
      <c r="H31" s="182"/>
      <c r="I31" s="177"/>
      <c r="J31" s="185">
        <v>15</v>
      </c>
      <c r="K31" s="173">
        <v>0</v>
      </c>
      <c r="L31" s="177">
        <v>0</v>
      </c>
      <c r="M31" s="173">
        <v>0</v>
      </c>
      <c r="N31" s="183"/>
      <c r="O31" s="176">
        <f>SUM(I31:N31)-N31</f>
        <v>15</v>
      </c>
    </row>
    <row r="32" spans="1:15" s="25" customFormat="1" ht="18" customHeight="1" thickBot="1">
      <c r="A32" s="171">
        <v>15</v>
      </c>
      <c r="B32" s="173" t="s">
        <v>30</v>
      </c>
      <c r="C32" s="181" t="s">
        <v>270</v>
      </c>
      <c r="D32" s="181" t="s">
        <v>271</v>
      </c>
      <c r="E32" s="181" t="s">
        <v>55</v>
      </c>
      <c r="F32" s="173" t="s">
        <v>357</v>
      </c>
      <c r="G32" s="181"/>
      <c r="H32" s="182"/>
      <c r="I32" s="178">
        <v>15</v>
      </c>
      <c r="J32" s="185">
        <v>0</v>
      </c>
      <c r="K32" s="173">
        <v>0</v>
      </c>
      <c r="L32" s="177">
        <v>0</v>
      </c>
      <c r="M32" s="173">
        <v>0</v>
      </c>
      <c r="N32" s="183"/>
      <c r="O32" s="176">
        <f>SUM(I32:N32)-N32</f>
        <v>15</v>
      </c>
    </row>
    <row r="33" spans="1:15" s="25" customFormat="1" ht="18" customHeight="1" thickBot="1">
      <c r="A33" s="171">
        <v>16</v>
      </c>
      <c r="B33" s="173" t="s">
        <v>30</v>
      </c>
      <c r="C33" s="185" t="s">
        <v>521</v>
      </c>
      <c r="D33" s="185" t="s">
        <v>522</v>
      </c>
      <c r="E33" s="185" t="s">
        <v>72</v>
      </c>
      <c r="F33" s="173" t="s">
        <v>357</v>
      </c>
      <c r="G33" s="181"/>
      <c r="H33" s="182"/>
      <c r="I33" s="178"/>
      <c r="J33" s="185"/>
      <c r="K33" s="173">
        <v>14</v>
      </c>
      <c r="L33" s="177">
        <v>0</v>
      </c>
      <c r="M33" s="173">
        <v>0</v>
      </c>
      <c r="N33" s="183"/>
      <c r="O33" s="176">
        <f>SUM(I33:N33)-N33</f>
        <v>14</v>
      </c>
    </row>
    <row r="34" spans="1:15" s="25" customFormat="1" ht="18" customHeight="1" thickBot="1">
      <c r="A34" s="171">
        <v>17</v>
      </c>
      <c r="B34" s="173" t="s">
        <v>30</v>
      </c>
      <c r="C34" s="185" t="s">
        <v>523</v>
      </c>
      <c r="D34" s="185" t="s">
        <v>524</v>
      </c>
      <c r="E34" s="185" t="s">
        <v>89</v>
      </c>
      <c r="F34" s="173" t="s">
        <v>357</v>
      </c>
      <c r="G34" s="181"/>
      <c r="H34" s="182"/>
      <c r="I34" s="178"/>
      <c r="J34" s="185"/>
      <c r="K34" s="173">
        <v>13</v>
      </c>
      <c r="L34" s="183">
        <v>0</v>
      </c>
      <c r="M34" s="173">
        <v>0</v>
      </c>
      <c r="N34" s="183"/>
      <c r="O34" s="176">
        <f>SUM(I34:N34)-N34</f>
        <v>13</v>
      </c>
    </row>
    <row r="35" spans="1:15" s="25" customFormat="1" ht="18" customHeight="1" thickBot="1">
      <c r="A35" s="171">
        <v>18</v>
      </c>
      <c r="B35" s="173" t="s">
        <v>30</v>
      </c>
      <c r="C35" s="181" t="s">
        <v>283</v>
      </c>
      <c r="D35" s="181" t="s">
        <v>284</v>
      </c>
      <c r="E35" s="181" t="s">
        <v>280</v>
      </c>
      <c r="F35" s="173" t="s">
        <v>357</v>
      </c>
      <c r="G35" s="181"/>
      <c r="H35" s="182"/>
      <c r="I35" s="178">
        <v>8</v>
      </c>
      <c r="J35" s="185">
        <v>0</v>
      </c>
      <c r="K35" s="173">
        <v>0</v>
      </c>
      <c r="L35" s="183">
        <v>0</v>
      </c>
      <c r="M35" s="173">
        <v>0</v>
      </c>
      <c r="N35" s="184"/>
      <c r="O35" s="176">
        <f>SUM(I35:N35)-N35</f>
        <v>8</v>
      </c>
    </row>
    <row r="36" spans="1:15" s="25" customFormat="1" ht="18" customHeight="1" thickBot="1">
      <c r="A36" s="171">
        <v>19</v>
      </c>
      <c r="B36" s="173" t="s">
        <v>30</v>
      </c>
      <c r="C36" s="185" t="s">
        <v>517</v>
      </c>
      <c r="D36" s="185" t="s">
        <v>518</v>
      </c>
      <c r="E36" s="185" t="s">
        <v>433</v>
      </c>
      <c r="F36" s="173" t="s">
        <v>357</v>
      </c>
      <c r="G36" s="181"/>
      <c r="H36" s="182"/>
      <c r="I36" s="178"/>
      <c r="J36" s="185"/>
      <c r="K36" s="173">
        <v>7</v>
      </c>
      <c r="L36" s="183">
        <v>0</v>
      </c>
      <c r="M36" s="173">
        <v>0</v>
      </c>
      <c r="N36" s="184"/>
      <c r="O36" s="176">
        <f>SUM(I36:N36)-N36</f>
        <v>7</v>
      </c>
    </row>
    <row r="37" spans="1:15" s="25" customFormat="1" ht="18" customHeight="1" thickBot="1">
      <c r="A37" s="171">
        <v>20</v>
      </c>
      <c r="B37" s="173" t="s">
        <v>30</v>
      </c>
      <c r="C37" s="181" t="s">
        <v>278</v>
      </c>
      <c r="D37" s="181" t="s">
        <v>279</v>
      </c>
      <c r="E37" s="181" t="s">
        <v>280</v>
      </c>
      <c r="F37" s="173" t="s">
        <v>357</v>
      </c>
      <c r="G37" s="181"/>
      <c r="H37" s="182"/>
      <c r="I37" s="178">
        <v>7</v>
      </c>
      <c r="J37" s="185">
        <v>0</v>
      </c>
      <c r="K37" s="173">
        <v>0</v>
      </c>
      <c r="L37" s="183">
        <v>0</v>
      </c>
      <c r="M37" s="173">
        <v>0</v>
      </c>
      <c r="N37" s="184"/>
      <c r="O37" s="176">
        <f>SUM(I37:N37)-N37</f>
        <v>7</v>
      </c>
    </row>
    <row r="38" spans="1:15" s="25" customFormat="1" ht="18" customHeight="1">
      <c r="A38" s="171">
        <v>21</v>
      </c>
      <c r="B38" s="173" t="s">
        <v>30</v>
      </c>
      <c r="C38" s="181" t="s">
        <v>287</v>
      </c>
      <c r="D38" s="181" t="s">
        <v>288</v>
      </c>
      <c r="E38" s="181" t="s">
        <v>56</v>
      </c>
      <c r="F38" s="173" t="s">
        <v>357</v>
      </c>
      <c r="G38" s="181"/>
      <c r="H38" s="182"/>
      <c r="I38" s="185">
        <v>6</v>
      </c>
      <c r="J38" s="185">
        <v>0</v>
      </c>
      <c r="K38" s="181">
        <v>0</v>
      </c>
      <c r="L38" s="183">
        <v>0</v>
      </c>
      <c r="M38" s="173">
        <v>0</v>
      </c>
      <c r="N38" s="184"/>
      <c r="O38" s="176">
        <f>SUM(I38:N38)-N38</f>
        <v>6</v>
      </c>
    </row>
    <row r="39" spans="1:15" s="25" customFormat="1" ht="18" customHeight="1">
      <c r="A39" s="171">
        <v>22</v>
      </c>
      <c r="B39" s="173" t="s">
        <v>30</v>
      </c>
      <c r="C39" s="181"/>
      <c r="D39" s="181"/>
      <c r="E39" s="181"/>
      <c r="F39" s="208"/>
      <c r="G39" s="181"/>
      <c r="H39" s="182"/>
      <c r="I39" s="185"/>
      <c r="J39" s="185"/>
      <c r="K39" s="183"/>
      <c r="L39" s="183"/>
      <c r="M39" s="181"/>
      <c r="N39" s="183"/>
      <c r="O39" s="179">
        <f>SUM(I39:L39)-N39</f>
        <v>0</v>
      </c>
    </row>
    <row r="40" spans="1:15" s="25" customFormat="1" ht="18" customHeight="1">
      <c r="A40" s="171">
        <v>23</v>
      </c>
      <c r="B40" s="173" t="s">
        <v>30</v>
      </c>
      <c r="C40" s="181"/>
      <c r="D40" s="181"/>
      <c r="E40" s="181"/>
      <c r="F40" s="208"/>
      <c r="G40" s="181"/>
      <c r="H40" s="182"/>
      <c r="I40" s="185"/>
      <c r="J40" s="185"/>
      <c r="K40" s="183"/>
      <c r="L40" s="183"/>
      <c r="M40" s="183"/>
      <c r="N40" s="183"/>
      <c r="O40" s="179">
        <f>SUM(I40:L40)-N40</f>
        <v>0</v>
      </c>
    </row>
    <row r="41" spans="1:15" ht="18" customHeight="1" thickBot="1">
      <c r="A41" s="171">
        <v>24</v>
      </c>
      <c r="B41" s="186" t="s">
        <v>30</v>
      </c>
      <c r="C41" s="186"/>
      <c r="D41" s="186"/>
      <c r="E41" s="186"/>
      <c r="F41" s="209"/>
      <c r="G41" s="186"/>
      <c r="H41" s="196"/>
      <c r="I41" s="197"/>
      <c r="J41" s="197"/>
      <c r="K41" s="198"/>
      <c r="L41" s="198"/>
      <c r="M41" s="198"/>
      <c r="N41" s="198"/>
      <c r="O41" s="188">
        <f>SUM(I41:L41)-N41</f>
        <v>0</v>
      </c>
    </row>
    <row r="42" spans="1:15" ht="18" customHeight="1" thickTop="1">
      <c r="A42" s="189"/>
      <c r="B42" s="189"/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</row>
    <row r="43" spans="1:15" ht="18" customHeight="1">
      <c r="A43" s="189"/>
      <c r="B43" s="189"/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</row>
    <row r="44" spans="1:15" ht="18" customHeight="1">
      <c r="A44" s="189"/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</row>
    <row r="45" spans="1:15" ht="18" customHeight="1">
      <c r="A45" s="189"/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</row>
    <row r="46" spans="1:15" ht="18" customHeight="1">
      <c r="A46" s="189"/>
      <c r="B46" s="189"/>
      <c r="C46" s="189"/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</row>
    <row r="47" spans="1:15" ht="18" customHeight="1">
      <c r="A47" s="189"/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</row>
    <row r="48" spans="1:15" ht="18" customHeight="1">
      <c r="A48" s="189"/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</row>
    <row r="49" spans="1:15" ht="18" customHeight="1">
      <c r="A49" s="189"/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</row>
    <row r="50" spans="1:15" ht="18" customHeight="1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</row>
  </sheetData>
  <sheetProtection/>
  <autoFilter ref="A11:O41"/>
  <printOptions/>
  <pageMargins left="0.22" right="0.22" top="1" bottom="1" header="0" footer="0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F12" sqref="F12:G12"/>
    </sheetView>
  </sheetViews>
  <sheetFormatPr defaultColWidth="11.421875" defaultRowHeight="12.75"/>
  <cols>
    <col min="1" max="1" width="5.57421875" style="45" customWidth="1"/>
    <col min="2" max="2" width="9.57421875" style="45" customWidth="1"/>
    <col min="3" max="4" width="24.28125" style="45" customWidth="1"/>
    <col min="5" max="5" width="11.57421875" style="45" customWidth="1"/>
    <col min="6" max="8" width="7.7109375" style="45" customWidth="1"/>
    <col min="9" max="15" width="6.7109375" style="45" customWidth="1"/>
    <col min="16" max="16384" width="11.421875" style="45" customWidth="1"/>
  </cols>
  <sheetData>
    <row r="1" s="23" customFormat="1" ht="12.75">
      <c r="H1" s="24"/>
    </row>
    <row r="2" spans="1:8" s="54" customFormat="1" ht="15">
      <c r="A2" s="82" t="str">
        <f>+'[1]Datos Planilla Puntos'!$C$2</f>
        <v>FEDERACION ECUESTRE ARGENTINA</v>
      </c>
      <c r="H2" s="63"/>
    </row>
    <row r="3" spans="1:15" s="54" customFormat="1" ht="15">
      <c r="A3" s="82" t="str">
        <f>+'[1]Datos Planilla Puntos'!$C$3</f>
        <v>SECRETARIA DE COUNTRIES Y CLUBES PRIVADOS</v>
      </c>
      <c r="B3" s="82"/>
      <c r="C3" s="82"/>
      <c r="D3" s="82"/>
      <c r="E3" s="82"/>
      <c r="F3" s="82"/>
      <c r="G3" s="82"/>
      <c r="H3" s="83"/>
      <c r="I3" s="82"/>
      <c r="J3" s="82"/>
      <c r="K3" s="82"/>
      <c r="L3" s="82"/>
      <c r="M3" s="82"/>
      <c r="N3" s="82"/>
      <c r="O3" s="82"/>
    </row>
    <row r="4" spans="1:15" s="54" customFormat="1" ht="15">
      <c r="A4" s="82" t="s">
        <v>18</v>
      </c>
      <c r="B4" s="82"/>
      <c r="C4" s="84"/>
      <c r="D4" s="82"/>
      <c r="E4" s="82"/>
      <c r="F4" s="82"/>
      <c r="G4" s="82"/>
      <c r="H4" s="83"/>
      <c r="I4" s="82"/>
      <c r="J4" s="82"/>
      <c r="K4" s="82"/>
      <c r="L4" s="82"/>
      <c r="M4" s="82"/>
      <c r="N4" s="86"/>
      <c r="O4" s="82"/>
    </row>
    <row r="5" spans="1:15" s="54" customFormat="1" ht="15">
      <c r="A5" s="82" t="s">
        <v>42</v>
      </c>
      <c r="B5" s="82"/>
      <c r="C5" s="82"/>
      <c r="D5" s="87"/>
      <c r="E5" s="87"/>
      <c r="F5" s="82"/>
      <c r="G5" s="82"/>
      <c r="H5" s="83"/>
      <c r="I5" s="82"/>
      <c r="J5" s="82"/>
      <c r="K5" s="82"/>
      <c r="L5" s="82"/>
      <c r="M5" s="82"/>
      <c r="N5" s="82"/>
      <c r="O5" s="82"/>
    </row>
    <row r="6" spans="1:15" s="128" customFormat="1" ht="11.25">
      <c r="A6" s="126"/>
      <c r="B6" s="126"/>
      <c r="C6" s="126"/>
      <c r="D6" s="126"/>
      <c r="E6" s="126"/>
      <c r="F6" s="126"/>
      <c r="G6" s="126"/>
      <c r="H6" s="127"/>
      <c r="I6" s="126"/>
      <c r="J6" s="126"/>
      <c r="K6" s="126"/>
      <c r="L6" s="126"/>
      <c r="M6" s="126"/>
      <c r="N6" s="126"/>
      <c r="O6" s="126"/>
    </row>
    <row r="7" spans="1:14" s="48" customFormat="1" ht="15.75">
      <c r="A7" s="82" t="s">
        <v>537</v>
      </c>
      <c r="B7" s="82"/>
      <c r="C7" s="82"/>
      <c r="D7" s="82"/>
      <c r="E7" s="82"/>
      <c r="F7" s="82"/>
      <c r="G7" s="82"/>
      <c r="H7" s="83" t="s">
        <v>538</v>
      </c>
      <c r="I7" s="82"/>
      <c r="J7" s="82"/>
      <c r="K7" s="82"/>
      <c r="L7" s="82"/>
      <c r="M7" s="47"/>
      <c r="N7" s="47"/>
    </row>
    <row r="8" spans="1:15" s="54" customFormat="1" ht="15">
      <c r="A8" s="82"/>
      <c r="B8" s="82"/>
      <c r="C8" s="82"/>
      <c r="D8" s="82"/>
      <c r="E8" s="82"/>
      <c r="F8" s="82"/>
      <c r="G8" s="82"/>
      <c r="H8" s="83"/>
      <c r="I8" s="82"/>
      <c r="J8" s="82"/>
      <c r="K8" s="82"/>
      <c r="L8" s="82"/>
      <c r="M8" s="82"/>
      <c r="N8" s="82"/>
      <c r="O8" s="82"/>
    </row>
    <row r="9" spans="1:15" s="54" customFormat="1" ht="15">
      <c r="A9" s="82" t="str">
        <f>+'[1]Datos Planilla Puntos'!$C$9</f>
        <v>CAMPEONATO INDIVIDUAL</v>
      </c>
      <c r="B9" s="82"/>
      <c r="C9" s="82"/>
      <c r="D9" s="87" t="s">
        <v>337</v>
      </c>
      <c r="E9" s="87"/>
      <c r="F9" s="87"/>
      <c r="G9" s="82"/>
      <c r="H9" s="83"/>
      <c r="I9" s="87" t="s">
        <v>349</v>
      </c>
      <c r="J9" s="87"/>
      <c r="K9" s="117"/>
      <c r="L9" s="88" t="s">
        <v>33</v>
      </c>
      <c r="M9" s="88"/>
      <c r="N9" s="82"/>
      <c r="O9" s="82"/>
    </row>
    <row r="10" s="25" customFormat="1" ht="13.5" thickBot="1">
      <c r="H10" s="26"/>
    </row>
    <row r="11" spans="1:15" s="25" customFormat="1" ht="13.5" thickTop="1">
      <c r="A11" s="27" t="s">
        <v>0</v>
      </c>
      <c r="B11" s="28" t="s">
        <v>1</v>
      </c>
      <c r="C11" s="28" t="s">
        <v>2</v>
      </c>
      <c r="D11" s="28" t="s">
        <v>3</v>
      </c>
      <c r="E11" s="28" t="s">
        <v>4</v>
      </c>
      <c r="F11" s="28" t="s">
        <v>5</v>
      </c>
      <c r="G11" s="28" t="s">
        <v>6</v>
      </c>
      <c r="H11" s="29" t="s">
        <v>7</v>
      </c>
      <c r="I11" s="28" t="s">
        <v>8</v>
      </c>
      <c r="J11" s="28" t="s">
        <v>9</v>
      </c>
      <c r="K11" s="28" t="s">
        <v>10</v>
      </c>
      <c r="L11" s="28" t="s">
        <v>11</v>
      </c>
      <c r="M11" s="28" t="s">
        <v>35</v>
      </c>
      <c r="N11" s="28" t="s">
        <v>12</v>
      </c>
      <c r="O11" s="30" t="s">
        <v>13</v>
      </c>
    </row>
    <row r="12" spans="1:15" s="25" customFormat="1" ht="13.5" thickBot="1">
      <c r="A12" s="31"/>
      <c r="B12" s="32"/>
      <c r="C12" s="32"/>
      <c r="D12" s="32"/>
      <c r="E12" s="32"/>
      <c r="F12" s="9" t="s">
        <v>541</v>
      </c>
      <c r="G12" s="9" t="s">
        <v>540</v>
      </c>
      <c r="H12" s="34"/>
      <c r="I12" s="35" t="s">
        <v>14</v>
      </c>
      <c r="J12" s="35"/>
      <c r="K12" s="35"/>
      <c r="L12" s="35"/>
      <c r="M12" s="35"/>
      <c r="N12" s="35"/>
      <c r="O12" s="36"/>
    </row>
    <row r="13" spans="1:15" s="54" customFormat="1" ht="18" customHeight="1">
      <c r="A13" s="192">
        <v>1</v>
      </c>
      <c r="B13" s="172" t="s">
        <v>32</v>
      </c>
      <c r="C13" s="172" t="s">
        <v>347</v>
      </c>
      <c r="D13" s="172" t="s">
        <v>348</v>
      </c>
      <c r="E13" s="172" t="s">
        <v>63</v>
      </c>
      <c r="F13" s="173">
        <v>8</v>
      </c>
      <c r="G13" s="173"/>
      <c r="H13" s="174">
        <v>48.78</v>
      </c>
      <c r="I13" s="172">
        <v>6</v>
      </c>
      <c r="J13" s="172">
        <v>9</v>
      </c>
      <c r="K13" s="172">
        <v>11</v>
      </c>
      <c r="L13" s="175">
        <v>11</v>
      </c>
      <c r="M13" s="235">
        <v>0</v>
      </c>
      <c r="N13" s="175"/>
      <c r="O13" s="204">
        <f>SUM(I13:M13)-N13</f>
        <v>37</v>
      </c>
    </row>
    <row r="14" spans="1:15" s="54" customFormat="1" ht="18" customHeight="1">
      <c r="A14" s="193">
        <v>2</v>
      </c>
      <c r="B14" s="173" t="s">
        <v>32</v>
      </c>
      <c r="C14" s="173" t="s">
        <v>345</v>
      </c>
      <c r="D14" s="173" t="s">
        <v>346</v>
      </c>
      <c r="E14" s="173" t="s">
        <v>55</v>
      </c>
      <c r="F14" s="173" t="s">
        <v>357</v>
      </c>
      <c r="G14" s="173"/>
      <c r="H14" s="174"/>
      <c r="I14" s="173">
        <v>7</v>
      </c>
      <c r="J14" s="173">
        <v>11</v>
      </c>
      <c r="K14" s="173">
        <v>8</v>
      </c>
      <c r="L14" s="177">
        <v>0</v>
      </c>
      <c r="M14" s="173">
        <v>0</v>
      </c>
      <c r="N14" s="177"/>
      <c r="O14" s="204">
        <f aca="true" t="shared" si="0" ref="O14:O20">SUM(I14:M14)-N14</f>
        <v>26</v>
      </c>
    </row>
    <row r="15" spans="1:15" s="54" customFormat="1" ht="18" customHeight="1">
      <c r="A15" s="192">
        <v>3</v>
      </c>
      <c r="B15" s="173" t="s">
        <v>32</v>
      </c>
      <c r="C15" s="173" t="s">
        <v>338</v>
      </c>
      <c r="D15" s="173" t="s">
        <v>339</v>
      </c>
      <c r="E15" s="173" t="s">
        <v>340</v>
      </c>
      <c r="F15" s="173" t="s">
        <v>357</v>
      </c>
      <c r="G15" s="173"/>
      <c r="H15" s="174"/>
      <c r="I15" s="173">
        <v>11</v>
      </c>
      <c r="J15" s="173">
        <v>0</v>
      </c>
      <c r="K15" s="173">
        <v>0</v>
      </c>
      <c r="L15" s="177">
        <v>0</v>
      </c>
      <c r="M15" s="173">
        <v>0</v>
      </c>
      <c r="N15" s="177"/>
      <c r="O15" s="204">
        <f t="shared" si="0"/>
        <v>11</v>
      </c>
    </row>
    <row r="16" spans="1:15" s="54" customFormat="1" ht="18" customHeight="1">
      <c r="A16" s="193">
        <v>4</v>
      </c>
      <c r="B16" s="173" t="s">
        <v>32</v>
      </c>
      <c r="C16" s="173" t="s">
        <v>341</v>
      </c>
      <c r="D16" s="173" t="s">
        <v>342</v>
      </c>
      <c r="E16" s="173" t="s">
        <v>55</v>
      </c>
      <c r="F16" s="173" t="s">
        <v>357</v>
      </c>
      <c r="G16" s="173"/>
      <c r="H16" s="174"/>
      <c r="I16" s="173">
        <v>9</v>
      </c>
      <c r="J16" s="173">
        <v>0</v>
      </c>
      <c r="K16" s="173">
        <v>0</v>
      </c>
      <c r="L16" s="177">
        <v>0</v>
      </c>
      <c r="M16" s="173">
        <v>0</v>
      </c>
      <c r="N16" s="177"/>
      <c r="O16" s="204">
        <f t="shared" si="0"/>
        <v>9</v>
      </c>
    </row>
    <row r="17" spans="1:15" s="25" customFormat="1" ht="18" customHeight="1">
      <c r="A17" s="192">
        <v>5</v>
      </c>
      <c r="B17" s="173" t="s">
        <v>32</v>
      </c>
      <c r="C17" s="173" t="s">
        <v>450</v>
      </c>
      <c r="D17" s="173" t="s">
        <v>451</v>
      </c>
      <c r="E17" s="173" t="s">
        <v>50</v>
      </c>
      <c r="F17" s="173" t="s">
        <v>357</v>
      </c>
      <c r="G17" s="206"/>
      <c r="H17" s="217"/>
      <c r="I17" s="173"/>
      <c r="J17" s="173"/>
      <c r="K17" s="173">
        <v>9</v>
      </c>
      <c r="L17" s="177">
        <v>0</v>
      </c>
      <c r="M17" s="173">
        <v>0</v>
      </c>
      <c r="N17" s="177"/>
      <c r="O17" s="204">
        <f t="shared" si="0"/>
        <v>9</v>
      </c>
    </row>
    <row r="18" spans="1:15" s="25" customFormat="1" ht="18" customHeight="1">
      <c r="A18" s="193">
        <v>6</v>
      </c>
      <c r="B18" s="173" t="s">
        <v>32</v>
      </c>
      <c r="C18" s="181" t="s">
        <v>335</v>
      </c>
      <c r="D18" s="181" t="s">
        <v>336</v>
      </c>
      <c r="E18" s="181" t="s">
        <v>55</v>
      </c>
      <c r="F18" s="173" t="s">
        <v>357</v>
      </c>
      <c r="G18" s="181"/>
      <c r="H18" s="182"/>
      <c r="I18" s="181">
        <v>8</v>
      </c>
      <c r="J18" s="181">
        <v>0</v>
      </c>
      <c r="K18" s="181">
        <v>0</v>
      </c>
      <c r="L18" s="183">
        <v>0</v>
      </c>
      <c r="M18" s="173">
        <v>0</v>
      </c>
      <c r="N18" s="183"/>
      <c r="O18" s="204">
        <f t="shared" si="0"/>
        <v>8</v>
      </c>
    </row>
    <row r="19" spans="1:15" s="25" customFormat="1" ht="18" customHeight="1">
      <c r="A19" s="192">
        <v>7</v>
      </c>
      <c r="B19" s="173" t="s">
        <v>32</v>
      </c>
      <c r="C19" s="181" t="s">
        <v>343</v>
      </c>
      <c r="D19" s="181" t="s">
        <v>344</v>
      </c>
      <c r="E19" s="181" t="s">
        <v>56</v>
      </c>
      <c r="F19" s="173" t="s">
        <v>357</v>
      </c>
      <c r="G19" s="181"/>
      <c r="H19" s="182"/>
      <c r="I19" s="181">
        <v>5</v>
      </c>
      <c r="J19" s="181">
        <v>0</v>
      </c>
      <c r="K19" s="181">
        <v>0</v>
      </c>
      <c r="L19" s="183">
        <v>0</v>
      </c>
      <c r="M19" s="173">
        <v>0</v>
      </c>
      <c r="N19" s="183"/>
      <c r="O19" s="204">
        <f t="shared" si="0"/>
        <v>5</v>
      </c>
    </row>
    <row r="20" spans="1:15" s="25" customFormat="1" ht="18" customHeight="1">
      <c r="A20" s="193">
        <v>8</v>
      </c>
      <c r="B20" s="173" t="s">
        <v>32</v>
      </c>
      <c r="C20" s="181"/>
      <c r="D20" s="181"/>
      <c r="E20" s="181"/>
      <c r="F20" s="173"/>
      <c r="G20" s="181"/>
      <c r="H20" s="182"/>
      <c r="I20" s="181"/>
      <c r="J20" s="181"/>
      <c r="K20" s="181"/>
      <c r="L20" s="183"/>
      <c r="M20" s="173"/>
      <c r="N20" s="183"/>
      <c r="O20" s="204">
        <f t="shared" si="0"/>
        <v>0</v>
      </c>
    </row>
    <row r="21" spans="1:15" s="25" customFormat="1" ht="18" customHeight="1">
      <c r="A21" s="192">
        <v>9</v>
      </c>
      <c r="B21" s="173" t="s">
        <v>32</v>
      </c>
      <c r="C21" s="181"/>
      <c r="D21" s="181"/>
      <c r="E21" s="181"/>
      <c r="F21" s="181"/>
      <c r="G21" s="181"/>
      <c r="H21" s="182"/>
      <c r="I21" s="181"/>
      <c r="J21" s="181"/>
      <c r="K21" s="181"/>
      <c r="L21" s="181"/>
      <c r="M21" s="181"/>
      <c r="N21" s="181"/>
      <c r="O21" s="179">
        <f>SUM(I21:L21)-N21</f>
        <v>0</v>
      </c>
    </row>
    <row r="22" spans="1:15" s="23" customFormat="1" ht="18" customHeight="1" thickBot="1">
      <c r="A22" s="205"/>
      <c r="B22" s="186"/>
      <c r="C22" s="186"/>
      <c r="D22" s="186"/>
      <c r="E22" s="186"/>
      <c r="F22" s="186"/>
      <c r="G22" s="186"/>
      <c r="H22" s="196"/>
      <c r="I22" s="186"/>
      <c r="J22" s="186"/>
      <c r="K22" s="186"/>
      <c r="L22" s="186"/>
      <c r="M22" s="186"/>
      <c r="N22" s="186"/>
      <c r="O22" s="188">
        <f>SUM(I22:L22)-N22</f>
        <v>0</v>
      </c>
    </row>
    <row r="23" ht="13.5" thickTop="1"/>
    <row r="24" ht="15.75">
      <c r="A24" s="159"/>
    </row>
  </sheetData>
  <sheetProtection/>
  <autoFilter ref="A11:O22"/>
  <printOptions/>
  <pageMargins left="0.23" right="0.23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6:B24"/>
  <sheetViews>
    <sheetView zoomScalePageLayoutView="0" workbookViewId="0" topLeftCell="A1">
      <selection activeCell="B20" sqref="B20"/>
    </sheetView>
  </sheetViews>
  <sheetFormatPr defaultColWidth="11.421875" defaultRowHeight="12.75"/>
  <cols>
    <col min="2" max="2" width="42.00390625" style="0" customWidth="1"/>
  </cols>
  <sheetData>
    <row r="5" ht="13.5" thickBot="1"/>
    <row r="6" spans="1:2" ht="14.25">
      <c r="A6" s="50" t="s">
        <v>72</v>
      </c>
      <c r="B6" t="s">
        <v>74</v>
      </c>
    </row>
    <row r="7" spans="1:2" ht="14.25">
      <c r="A7" s="51" t="s">
        <v>63</v>
      </c>
      <c r="B7" t="s">
        <v>75</v>
      </c>
    </row>
    <row r="8" spans="1:2" ht="14.25">
      <c r="A8" s="51" t="s">
        <v>65</v>
      </c>
      <c r="B8" t="s">
        <v>41</v>
      </c>
    </row>
    <row r="9" spans="1:2" ht="14.25">
      <c r="A9" s="51" t="s">
        <v>47</v>
      </c>
      <c r="B9" t="s">
        <v>76</v>
      </c>
    </row>
    <row r="10" spans="1:2" ht="14.25">
      <c r="A10" s="51" t="s">
        <v>62</v>
      </c>
      <c r="B10" t="s">
        <v>77</v>
      </c>
    </row>
    <row r="11" spans="1:2" ht="15" thickBot="1">
      <c r="A11" s="51" t="s">
        <v>56</v>
      </c>
      <c r="B11" t="s">
        <v>78</v>
      </c>
    </row>
    <row r="12" spans="1:2" ht="14.25">
      <c r="A12" s="50" t="s">
        <v>59</v>
      </c>
      <c r="B12" t="s">
        <v>79</v>
      </c>
    </row>
    <row r="13" spans="1:2" ht="14.25">
      <c r="A13" s="51" t="s">
        <v>44</v>
      </c>
      <c r="B13" t="s">
        <v>80</v>
      </c>
    </row>
    <row r="14" ht="14.25">
      <c r="A14" s="51" t="s">
        <v>73</v>
      </c>
    </row>
    <row r="15" ht="14.25">
      <c r="A15" s="51" t="s">
        <v>55</v>
      </c>
    </row>
    <row r="16" ht="15" thickBot="1">
      <c r="A16" s="51" t="s">
        <v>57</v>
      </c>
    </row>
    <row r="17" ht="15" thickTop="1">
      <c r="A17" s="100" t="s">
        <v>67</v>
      </c>
    </row>
    <row r="18" ht="14.25">
      <c r="A18" s="51" t="s">
        <v>69</v>
      </c>
    </row>
    <row r="19" ht="14.25">
      <c r="A19" s="51" t="s">
        <v>43</v>
      </c>
    </row>
    <row r="20" ht="14.25">
      <c r="A20" s="51" t="s">
        <v>53</v>
      </c>
    </row>
    <row r="24" ht="12.75">
      <c r="A24" s="16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F12" sqref="F12:H12"/>
    </sheetView>
  </sheetViews>
  <sheetFormatPr defaultColWidth="11.421875" defaultRowHeight="12.75"/>
  <cols>
    <col min="1" max="1" width="5.57421875" style="45" customWidth="1"/>
    <col min="2" max="2" width="9.57421875" style="45" customWidth="1"/>
    <col min="3" max="4" width="23.7109375" style="45" customWidth="1"/>
    <col min="5" max="5" width="9.00390625" style="45" customWidth="1"/>
    <col min="6" max="8" width="7.7109375" style="45" customWidth="1"/>
    <col min="9" max="15" width="6.7109375" style="45" customWidth="1"/>
    <col min="16" max="16384" width="11.421875" style="45" customWidth="1"/>
  </cols>
  <sheetData>
    <row r="1" s="23" customFormat="1" ht="12.75">
      <c r="H1" s="24"/>
    </row>
    <row r="2" spans="1:8" s="54" customFormat="1" ht="15">
      <c r="A2" s="82" t="str">
        <f>+'[1]Datos Planilla Puntos'!$C$2</f>
        <v>FEDERACION ECUESTRE ARGENTINA</v>
      </c>
      <c r="H2" s="63"/>
    </row>
    <row r="3" spans="1:15" s="54" customFormat="1" ht="15">
      <c r="A3" s="82" t="str">
        <f>+'[1]Datos Planilla Puntos'!$C$3</f>
        <v>SECRETARIA DE COUNTRIES Y CLUBES PRIVADOS</v>
      </c>
      <c r="B3" s="82"/>
      <c r="C3" s="82"/>
      <c r="D3" s="82"/>
      <c r="E3" s="82"/>
      <c r="F3" s="82"/>
      <c r="G3" s="82"/>
      <c r="H3" s="83"/>
      <c r="I3" s="82"/>
      <c r="J3" s="82"/>
      <c r="K3" s="82"/>
      <c r="L3" s="82"/>
      <c r="M3" s="82"/>
      <c r="N3" s="82"/>
      <c r="O3" s="82"/>
    </row>
    <row r="4" spans="1:15" s="54" customFormat="1" ht="15">
      <c r="A4" s="82" t="s">
        <v>18</v>
      </c>
      <c r="B4" s="82"/>
      <c r="C4" s="84"/>
      <c r="D4" s="82"/>
      <c r="E4" s="82"/>
      <c r="F4" s="82"/>
      <c r="G4" s="82"/>
      <c r="H4" s="83"/>
      <c r="I4" s="82"/>
      <c r="J4" s="82"/>
      <c r="K4" s="82"/>
      <c r="L4" s="82"/>
      <c r="M4" s="82"/>
      <c r="N4" s="86"/>
      <c r="O4" s="82"/>
    </row>
    <row r="5" spans="1:15" s="54" customFormat="1" ht="15">
      <c r="A5" s="82" t="s">
        <v>81</v>
      </c>
      <c r="B5" s="82"/>
      <c r="C5" s="82"/>
      <c r="D5" s="87"/>
      <c r="E5" s="87"/>
      <c r="F5" s="82"/>
      <c r="G5" s="82"/>
      <c r="H5" s="83"/>
      <c r="I5" s="82"/>
      <c r="J5" s="82"/>
      <c r="K5" s="82"/>
      <c r="L5" s="82"/>
      <c r="M5" s="82"/>
      <c r="N5" s="82"/>
      <c r="O5" s="82"/>
    </row>
    <row r="6" spans="1:15" s="54" customFormat="1" ht="15">
      <c r="A6" s="82"/>
      <c r="B6" s="82"/>
      <c r="C6" s="82"/>
      <c r="D6" s="82"/>
      <c r="E6" s="82"/>
      <c r="F6" s="82"/>
      <c r="G6" s="82"/>
      <c r="H6" s="83"/>
      <c r="I6" s="82"/>
      <c r="J6" s="82"/>
      <c r="K6" s="82"/>
      <c r="L6" s="82"/>
      <c r="M6" s="82"/>
      <c r="N6" s="82"/>
      <c r="O6" s="82"/>
    </row>
    <row r="7" spans="1:14" s="48" customFormat="1" ht="15.75">
      <c r="A7" s="82" t="s">
        <v>548</v>
      </c>
      <c r="B7" s="82"/>
      <c r="C7" s="82"/>
      <c r="D7" s="82"/>
      <c r="E7" s="82"/>
      <c r="F7" s="82"/>
      <c r="G7" s="82"/>
      <c r="H7" s="83" t="s">
        <v>538</v>
      </c>
      <c r="I7" s="82"/>
      <c r="J7" s="82"/>
      <c r="K7" s="82"/>
      <c r="L7" s="82"/>
      <c r="M7" s="47"/>
      <c r="N7" s="47"/>
    </row>
    <row r="8" spans="1:15" s="54" customFormat="1" ht="15">
      <c r="A8" s="82"/>
      <c r="B8" s="82"/>
      <c r="C8" s="82"/>
      <c r="D8" s="82"/>
      <c r="E8" s="82"/>
      <c r="F8" s="82"/>
      <c r="G8" s="82"/>
      <c r="H8" s="83"/>
      <c r="I8" s="82"/>
      <c r="J8" s="82"/>
      <c r="K8" s="82"/>
      <c r="L8" s="82"/>
      <c r="M8" s="82"/>
      <c r="N8" s="82"/>
      <c r="O8" s="82"/>
    </row>
    <row r="9" spans="1:15" s="54" customFormat="1" ht="15">
      <c r="A9" s="82" t="str">
        <f>+'[1]Datos Planilla Puntos'!$C$9</f>
        <v>CAMPEONATO INDIVIDUAL</v>
      </c>
      <c r="B9" s="82"/>
      <c r="C9" s="82"/>
      <c r="D9" s="87" t="s">
        <v>20</v>
      </c>
      <c r="E9" s="87"/>
      <c r="F9" s="87"/>
      <c r="G9" s="82"/>
      <c r="H9" s="83"/>
      <c r="I9" s="80" t="s">
        <v>529</v>
      </c>
      <c r="J9" s="87"/>
      <c r="K9" s="117"/>
      <c r="L9" s="117"/>
      <c r="M9" s="88" t="s">
        <v>33</v>
      </c>
      <c r="N9" s="82"/>
      <c r="O9" s="82"/>
    </row>
    <row r="10" s="25" customFormat="1" ht="13.5" thickBot="1">
      <c r="H10" s="26"/>
    </row>
    <row r="11" spans="1:15" s="25" customFormat="1" ht="18" customHeight="1" thickTop="1">
      <c r="A11" s="27" t="s">
        <v>0</v>
      </c>
      <c r="B11" s="28" t="s">
        <v>1</v>
      </c>
      <c r="C11" s="28" t="s">
        <v>2</v>
      </c>
      <c r="D11" s="28" t="s">
        <v>3</v>
      </c>
      <c r="E11" s="28" t="s">
        <v>4</v>
      </c>
      <c r="F11" s="28" t="s">
        <v>5</v>
      </c>
      <c r="G11" s="28" t="s">
        <v>6</v>
      </c>
      <c r="H11" s="29" t="s">
        <v>7</v>
      </c>
      <c r="I11" s="28" t="s">
        <v>8</v>
      </c>
      <c r="J11" s="28" t="s">
        <v>9</v>
      </c>
      <c r="K11" s="28" t="s">
        <v>10</v>
      </c>
      <c r="L11" s="28" t="s">
        <v>11</v>
      </c>
      <c r="M11" s="28" t="s">
        <v>35</v>
      </c>
      <c r="N11" s="28" t="s">
        <v>12</v>
      </c>
      <c r="O11" s="30" t="s">
        <v>13</v>
      </c>
    </row>
    <row r="12" spans="1:15" s="25" customFormat="1" ht="18" customHeight="1" thickBot="1">
      <c r="A12" s="31"/>
      <c r="B12" s="32"/>
      <c r="C12" s="32"/>
      <c r="D12" s="32"/>
      <c r="E12" s="32"/>
      <c r="F12" s="9" t="s">
        <v>542</v>
      </c>
      <c r="G12" s="33"/>
      <c r="H12" s="10" t="s">
        <v>552</v>
      </c>
      <c r="I12" s="35" t="s">
        <v>14</v>
      </c>
      <c r="J12" s="35"/>
      <c r="K12" s="35"/>
      <c r="L12" s="35"/>
      <c r="M12" s="35"/>
      <c r="N12" s="35"/>
      <c r="O12" s="36"/>
    </row>
    <row r="13" spans="1:15" s="25" customFormat="1" ht="18" customHeight="1">
      <c r="A13" s="108">
        <v>1</v>
      </c>
      <c r="B13" s="38" t="s">
        <v>31</v>
      </c>
      <c r="C13" s="163" t="s">
        <v>117</v>
      </c>
      <c r="D13" s="163" t="s">
        <v>118</v>
      </c>
      <c r="E13" s="163" t="s">
        <v>86</v>
      </c>
      <c r="F13" s="39">
        <v>4</v>
      </c>
      <c r="G13" s="39"/>
      <c r="H13" s="39">
        <v>66.25</v>
      </c>
      <c r="I13" s="13">
        <v>7</v>
      </c>
      <c r="J13" s="13">
        <v>6</v>
      </c>
      <c r="K13" s="13">
        <v>5</v>
      </c>
      <c r="L13" s="14">
        <v>9</v>
      </c>
      <c r="M13" s="13">
        <v>8</v>
      </c>
      <c r="N13" s="14"/>
      <c r="O13" s="40">
        <f>SUM(I13:M13)-N13</f>
        <v>35</v>
      </c>
    </row>
    <row r="14" spans="1:15" s="25" customFormat="1" ht="18" customHeight="1">
      <c r="A14" s="109">
        <v>2</v>
      </c>
      <c r="B14" s="39" t="s">
        <v>31</v>
      </c>
      <c r="C14" s="16" t="s">
        <v>500</v>
      </c>
      <c r="D14" s="16" t="s">
        <v>499</v>
      </c>
      <c r="E14" s="16" t="s">
        <v>107</v>
      </c>
      <c r="F14" s="39">
        <v>4</v>
      </c>
      <c r="G14" s="39"/>
      <c r="H14" s="39">
        <v>67.97</v>
      </c>
      <c r="I14" s="16"/>
      <c r="J14" s="16"/>
      <c r="K14" s="16">
        <v>11</v>
      </c>
      <c r="L14" s="18">
        <v>11</v>
      </c>
      <c r="M14" s="16">
        <v>9</v>
      </c>
      <c r="N14" s="18"/>
      <c r="O14" s="41">
        <f>SUM(I14:M14)-N14</f>
        <v>31</v>
      </c>
    </row>
    <row r="15" spans="1:15" s="25" customFormat="1" ht="18" customHeight="1">
      <c r="A15" s="108">
        <v>3</v>
      </c>
      <c r="B15" s="39" t="s">
        <v>31</v>
      </c>
      <c r="C15" s="16" t="s">
        <v>397</v>
      </c>
      <c r="D15" s="16" t="s">
        <v>398</v>
      </c>
      <c r="E15" s="16" t="s">
        <v>55</v>
      </c>
      <c r="F15" s="16">
        <v>4</v>
      </c>
      <c r="G15" s="39"/>
      <c r="H15" s="112">
        <v>82.08</v>
      </c>
      <c r="I15" s="16"/>
      <c r="J15" s="16">
        <v>8</v>
      </c>
      <c r="K15" s="16">
        <v>8</v>
      </c>
      <c r="L15" s="18">
        <v>8</v>
      </c>
      <c r="M15" s="16">
        <v>0</v>
      </c>
      <c r="N15" s="18"/>
      <c r="O15" s="41">
        <f>SUM(I15:M15)-N15</f>
        <v>24</v>
      </c>
    </row>
    <row r="16" spans="1:15" s="25" customFormat="1" ht="18" customHeight="1">
      <c r="A16" s="109">
        <v>4</v>
      </c>
      <c r="B16" s="39" t="s">
        <v>31</v>
      </c>
      <c r="C16" s="16" t="s">
        <v>399</v>
      </c>
      <c r="D16" s="16" t="s">
        <v>528</v>
      </c>
      <c r="E16" s="16" t="s">
        <v>47</v>
      </c>
      <c r="F16" s="16" t="s">
        <v>357</v>
      </c>
      <c r="G16" s="39"/>
      <c r="H16" s="112"/>
      <c r="I16" s="16"/>
      <c r="J16" s="16">
        <v>7</v>
      </c>
      <c r="K16" s="16">
        <v>3.5</v>
      </c>
      <c r="L16" s="18">
        <v>0</v>
      </c>
      <c r="M16" s="16">
        <v>11</v>
      </c>
      <c r="N16" s="18"/>
      <c r="O16" s="41">
        <f>SUM(I16:M16)-N16</f>
        <v>21.5</v>
      </c>
    </row>
    <row r="17" spans="1:15" s="25" customFormat="1" ht="18" customHeight="1">
      <c r="A17" s="108">
        <v>5</v>
      </c>
      <c r="B17" s="39" t="s">
        <v>31</v>
      </c>
      <c r="C17" s="16" t="s">
        <v>392</v>
      </c>
      <c r="D17" s="16" t="s">
        <v>393</v>
      </c>
      <c r="E17" s="16" t="s">
        <v>47</v>
      </c>
      <c r="F17" s="16" t="s">
        <v>357</v>
      </c>
      <c r="G17" s="39"/>
      <c r="H17" s="112"/>
      <c r="I17" s="16"/>
      <c r="J17" s="16">
        <v>11</v>
      </c>
      <c r="K17" s="16">
        <v>3.5</v>
      </c>
      <c r="L17" s="18">
        <v>0</v>
      </c>
      <c r="M17" s="16">
        <v>7</v>
      </c>
      <c r="N17" s="18"/>
      <c r="O17" s="41">
        <f>SUM(I17:M17)-N17</f>
        <v>21.5</v>
      </c>
    </row>
    <row r="18" spans="1:15" s="25" customFormat="1" ht="18" customHeight="1">
      <c r="A18" s="109">
        <v>6</v>
      </c>
      <c r="B18" s="39" t="s">
        <v>31</v>
      </c>
      <c r="C18" s="164" t="s">
        <v>92</v>
      </c>
      <c r="D18" s="164" t="s">
        <v>70</v>
      </c>
      <c r="E18" s="164" t="s">
        <v>53</v>
      </c>
      <c r="F18" s="16" t="s">
        <v>357</v>
      </c>
      <c r="G18" s="39"/>
      <c r="H18" s="112"/>
      <c r="I18" s="16">
        <v>11</v>
      </c>
      <c r="J18" s="16">
        <v>0</v>
      </c>
      <c r="K18" s="16">
        <v>9</v>
      </c>
      <c r="L18" s="18">
        <v>0</v>
      </c>
      <c r="M18" s="16">
        <v>0</v>
      </c>
      <c r="N18" s="18"/>
      <c r="O18" s="41">
        <f>SUM(I18:M18)-N18</f>
        <v>20</v>
      </c>
    </row>
    <row r="19" spans="1:15" s="25" customFormat="1" ht="18" customHeight="1">
      <c r="A19" s="108">
        <v>7</v>
      </c>
      <c r="B19" s="39" t="s">
        <v>31</v>
      </c>
      <c r="C19" s="164" t="s">
        <v>116</v>
      </c>
      <c r="D19" s="164" t="s">
        <v>64</v>
      </c>
      <c r="E19" s="164" t="s">
        <v>56</v>
      </c>
      <c r="F19" s="16" t="s">
        <v>357</v>
      </c>
      <c r="G19" s="39"/>
      <c r="H19" s="112"/>
      <c r="I19" s="16">
        <v>9</v>
      </c>
      <c r="J19" s="16">
        <v>0</v>
      </c>
      <c r="K19" s="16">
        <v>0</v>
      </c>
      <c r="L19" s="18">
        <v>0</v>
      </c>
      <c r="M19" s="16">
        <v>6</v>
      </c>
      <c r="N19" s="18"/>
      <c r="O19" s="41">
        <f>SUM(I19:M19)-N19</f>
        <v>15</v>
      </c>
    </row>
    <row r="20" spans="1:15" s="25" customFormat="1" ht="18" customHeight="1">
      <c r="A20" s="109">
        <v>8</v>
      </c>
      <c r="B20" s="39" t="s">
        <v>31</v>
      </c>
      <c r="C20" s="16" t="s">
        <v>394</v>
      </c>
      <c r="D20" s="16" t="s">
        <v>395</v>
      </c>
      <c r="E20" s="16" t="s">
        <v>396</v>
      </c>
      <c r="F20" s="16" t="s">
        <v>357</v>
      </c>
      <c r="G20" s="39"/>
      <c r="H20" s="112"/>
      <c r="I20" s="16"/>
      <c r="J20" s="16">
        <v>5</v>
      </c>
      <c r="K20" s="16">
        <v>6</v>
      </c>
      <c r="L20" s="18">
        <v>0</v>
      </c>
      <c r="M20" s="16">
        <v>0</v>
      </c>
      <c r="N20" s="18"/>
      <c r="O20" s="41">
        <f>SUM(I20:M20)-N20</f>
        <v>11</v>
      </c>
    </row>
    <row r="21" spans="1:15" s="25" customFormat="1" ht="18" customHeight="1">
      <c r="A21" s="108">
        <v>9</v>
      </c>
      <c r="B21" s="39" t="s">
        <v>31</v>
      </c>
      <c r="C21" s="16" t="s">
        <v>401</v>
      </c>
      <c r="D21" s="16" t="s">
        <v>361</v>
      </c>
      <c r="E21" s="16" t="s">
        <v>43</v>
      </c>
      <c r="F21" s="16" t="s">
        <v>357</v>
      </c>
      <c r="G21" s="39"/>
      <c r="H21" s="112"/>
      <c r="I21" s="16"/>
      <c r="J21" s="16">
        <v>9</v>
      </c>
      <c r="K21" s="16">
        <v>0</v>
      </c>
      <c r="L21" s="18">
        <v>0</v>
      </c>
      <c r="M21" s="16">
        <v>0</v>
      </c>
      <c r="N21" s="18"/>
      <c r="O21" s="41">
        <f>SUM(I21:M21)-N21</f>
        <v>9</v>
      </c>
    </row>
    <row r="22" spans="1:15" s="25" customFormat="1" ht="18" customHeight="1">
      <c r="A22" s="109"/>
      <c r="B22" s="39" t="s">
        <v>31</v>
      </c>
      <c r="C22" s="165" t="s">
        <v>87</v>
      </c>
      <c r="D22" s="165" t="s">
        <v>88</v>
      </c>
      <c r="E22" s="165"/>
      <c r="F22" s="21" t="s">
        <v>357</v>
      </c>
      <c r="G22" s="74"/>
      <c r="H22" s="113"/>
      <c r="I22" s="16">
        <v>8</v>
      </c>
      <c r="J22" s="16">
        <v>0</v>
      </c>
      <c r="K22" s="16">
        <v>0</v>
      </c>
      <c r="L22" s="123">
        <v>0</v>
      </c>
      <c r="M22" s="16">
        <v>0</v>
      </c>
      <c r="N22" s="123"/>
      <c r="O22" s="41">
        <f>SUM(I22:M22)-N22</f>
        <v>8</v>
      </c>
    </row>
    <row r="23" spans="1:15" s="25" customFormat="1" ht="18" customHeight="1">
      <c r="A23" s="110"/>
      <c r="B23" s="39" t="s">
        <v>31</v>
      </c>
      <c r="C23" s="21" t="s">
        <v>496</v>
      </c>
      <c r="D23" s="21" t="s">
        <v>497</v>
      </c>
      <c r="E23" s="21" t="s">
        <v>340</v>
      </c>
      <c r="F23" s="21" t="s">
        <v>357</v>
      </c>
      <c r="G23" s="74"/>
      <c r="H23" s="113"/>
      <c r="I23" s="21"/>
      <c r="J23" s="16"/>
      <c r="K23" s="21">
        <v>7</v>
      </c>
      <c r="L23" s="123">
        <v>0</v>
      </c>
      <c r="M23" s="16">
        <v>0</v>
      </c>
      <c r="N23" s="123"/>
      <c r="O23" s="41">
        <f>SUM(I23:M23)-N23</f>
        <v>7</v>
      </c>
    </row>
    <row r="24" spans="1:15" s="25" customFormat="1" ht="18" customHeight="1">
      <c r="A24" s="110"/>
      <c r="B24" s="39" t="s">
        <v>31</v>
      </c>
      <c r="C24" s="165" t="s">
        <v>119</v>
      </c>
      <c r="D24" s="165" t="s">
        <v>120</v>
      </c>
      <c r="E24" s="165" t="s">
        <v>47</v>
      </c>
      <c r="F24" s="21" t="s">
        <v>357</v>
      </c>
      <c r="G24" s="74"/>
      <c r="H24" s="113"/>
      <c r="I24" s="21">
        <v>6</v>
      </c>
      <c r="J24" s="21">
        <v>0</v>
      </c>
      <c r="K24" s="21">
        <v>0</v>
      </c>
      <c r="L24" s="123">
        <v>0</v>
      </c>
      <c r="M24" s="16">
        <v>0</v>
      </c>
      <c r="N24" s="123"/>
      <c r="O24" s="41">
        <f>SUM(I24:M24)-N24</f>
        <v>6</v>
      </c>
    </row>
    <row r="25" spans="1:15" s="25" customFormat="1" ht="18" customHeight="1">
      <c r="A25" s="110"/>
      <c r="B25" s="39" t="s">
        <v>31</v>
      </c>
      <c r="C25" s="74"/>
      <c r="D25" s="74"/>
      <c r="E25" s="74"/>
      <c r="F25" s="21"/>
      <c r="G25" s="74"/>
      <c r="H25" s="74"/>
      <c r="I25" s="21"/>
      <c r="J25" s="21"/>
      <c r="K25" s="21"/>
      <c r="L25" s="123"/>
      <c r="M25" s="123"/>
      <c r="N25" s="123"/>
      <c r="O25" s="41">
        <f>SUM(I25:M25)-N25</f>
        <v>0</v>
      </c>
    </row>
    <row r="26" spans="1:15" s="25" customFormat="1" ht="18" customHeight="1">
      <c r="A26" s="110"/>
      <c r="B26" s="39" t="s">
        <v>31</v>
      </c>
      <c r="C26" s="74"/>
      <c r="D26" s="74"/>
      <c r="E26" s="74"/>
      <c r="F26" s="74"/>
      <c r="G26" s="74"/>
      <c r="H26" s="113"/>
      <c r="I26" s="123"/>
      <c r="J26" s="123"/>
      <c r="K26" s="123"/>
      <c r="L26" s="123"/>
      <c r="M26" s="123"/>
      <c r="N26" s="123"/>
      <c r="O26" s="41">
        <f>SUM(I26:M26)-N26</f>
        <v>0</v>
      </c>
    </row>
    <row r="27" spans="1:15" s="23" customFormat="1" ht="18" customHeight="1" thickBot="1">
      <c r="A27" s="43"/>
      <c r="B27" s="90" t="s">
        <v>31</v>
      </c>
      <c r="C27" s="90"/>
      <c r="D27" s="90"/>
      <c r="E27" s="90"/>
      <c r="F27" s="90"/>
      <c r="G27" s="90"/>
      <c r="H27" s="114"/>
      <c r="I27" s="22"/>
      <c r="J27" s="22"/>
      <c r="K27" s="132"/>
      <c r="L27" s="132"/>
      <c r="M27" s="132"/>
      <c r="N27" s="132"/>
      <c r="O27" s="111">
        <f>SUM(I27:M27)-N27</f>
        <v>0</v>
      </c>
    </row>
    <row r="28" ht="13.5" thickTop="1"/>
  </sheetData>
  <sheetProtection/>
  <autoFilter ref="A11:O27"/>
  <printOptions/>
  <pageMargins left="0.28" right="0.2" top="0.22" bottom="0.34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4">
      <selection activeCell="L14" sqref="L14"/>
    </sheetView>
  </sheetViews>
  <sheetFormatPr defaultColWidth="11.421875" defaultRowHeight="12.75"/>
  <cols>
    <col min="1" max="1" width="4.7109375" style="45" customWidth="1"/>
    <col min="2" max="2" width="9.57421875" style="45" bestFit="1" customWidth="1"/>
    <col min="3" max="4" width="24.7109375" style="45" customWidth="1"/>
    <col min="5" max="5" width="11.28125" style="45" bestFit="1" customWidth="1"/>
    <col min="6" max="8" width="8.421875" style="45" customWidth="1"/>
    <col min="9" max="15" width="6.7109375" style="45" customWidth="1"/>
    <col min="16" max="16384" width="11.421875" style="45" customWidth="1"/>
  </cols>
  <sheetData>
    <row r="1" spans="1:8" s="54" customFormat="1" ht="15">
      <c r="A1" s="82" t="str">
        <f>+'[1]Datos Planilla Puntos'!$C$2</f>
        <v>FEDERACION ECUESTRE ARGENTINA</v>
      </c>
      <c r="H1" s="63"/>
    </row>
    <row r="2" spans="1:15" s="54" customFormat="1" ht="15">
      <c r="A2" s="82" t="str">
        <f>+'[1]Datos Planilla Puntos'!$C$3</f>
        <v>SECRETARIA DE COUNTRIES Y CLUBES PRIVADOS</v>
      </c>
      <c r="B2" s="82"/>
      <c r="C2" s="82"/>
      <c r="D2" s="82"/>
      <c r="E2" s="82"/>
      <c r="F2" s="82"/>
      <c r="G2" s="82"/>
      <c r="H2" s="83"/>
      <c r="I2" s="82"/>
      <c r="J2" s="82"/>
      <c r="K2" s="82"/>
      <c r="L2" s="82"/>
      <c r="M2" s="82"/>
      <c r="N2" s="82"/>
      <c r="O2" s="82"/>
    </row>
    <row r="3" spans="1:15" s="54" customFormat="1" ht="15">
      <c r="A3" s="82" t="s">
        <v>18</v>
      </c>
      <c r="B3" s="82"/>
      <c r="C3" s="84"/>
      <c r="D3" s="82"/>
      <c r="E3" s="82"/>
      <c r="F3" s="82"/>
      <c r="G3" s="82"/>
      <c r="H3" s="83"/>
      <c r="I3" s="82"/>
      <c r="J3" s="82"/>
      <c r="K3" s="82"/>
      <c r="L3" s="82"/>
      <c r="M3" s="82"/>
      <c r="N3" s="86"/>
      <c r="O3" s="82"/>
    </row>
    <row r="4" spans="1:15" s="54" customFormat="1" ht="15">
      <c r="A4" s="82" t="s">
        <v>81</v>
      </c>
      <c r="B4" s="82"/>
      <c r="C4" s="82"/>
      <c r="D4" s="87"/>
      <c r="E4" s="87"/>
      <c r="F4" s="82"/>
      <c r="G4" s="82"/>
      <c r="H4" s="83"/>
      <c r="I4" s="82"/>
      <c r="J4" s="82"/>
      <c r="K4" s="82"/>
      <c r="L4" s="82"/>
      <c r="M4" s="82"/>
      <c r="N4" s="82"/>
      <c r="O4" s="82"/>
    </row>
    <row r="5" spans="1:15" s="54" customFormat="1" ht="15">
      <c r="A5" s="82"/>
      <c r="B5" s="82"/>
      <c r="C5" s="82"/>
      <c r="D5" s="82"/>
      <c r="E5" s="82"/>
      <c r="F5" s="82"/>
      <c r="G5" s="82">
        <f>-'Esc. Mayor 0,80'!B6</f>
        <v>0</v>
      </c>
      <c r="H5" s="83"/>
      <c r="I5" s="82"/>
      <c r="J5" s="82"/>
      <c r="K5" s="82"/>
      <c r="L5" s="82"/>
      <c r="M5" s="82"/>
      <c r="N5" s="82"/>
      <c r="O5" s="82"/>
    </row>
    <row r="6" spans="1:14" s="48" customFormat="1" ht="15.75">
      <c r="A6" s="82" t="s">
        <v>548</v>
      </c>
      <c r="B6" s="82"/>
      <c r="C6" s="82"/>
      <c r="D6" s="82"/>
      <c r="E6" s="82"/>
      <c r="F6" s="82"/>
      <c r="G6" s="82"/>
      <c r="H6" s="83" t="s">
        <v>538</v>
      </c>
      <c r="I6" s="82"/>
      <c r="J6" s="82"/>
      <c r="K6" s="82"/>
      <c r="L6" s="82"/>
      <c r="M6" s="47"/>
      <c r="N6" s="47"/>
    </row>
    <row r="7" spans="1:15" s="54" customFormat="1" ht="15">
      <c r="A7" s="82"/>
      <c r="B7" s="82"/>
      <c r="C7" s="82"/>
      <c r="D7" s="82"/>
      <c r="E7" s="82"/>
      <c r="F7" s="82"/>
      <c r="G7" s="82"/>
      <c r="H7" s="83"/>
      <c r="I7" s="82"/>
      <c r="J7" s="82"/>
      <c r="K7" s="82"/>
      <c r="L7" s="82"/>
      <c r="M7" s="82"/>
      <c r="N7" s="82"/>
      <c r="O7" s="82"/>
    </row>
    <row r="8" spans="1:15" s="54" customFormat="1" ht="15">
      <c r="A8" s="82" t="str">
        <f>+'[1]Datos Planilla Puntos'!$C$9</f>
        <v>CAMPEONATO INDIVIDUAL</v>
      </c>
      <c r="B8" s="82"/>
      <c r="C8" s="82"/>
      <c r="D8" s="87" t="s">
        <v>21</v>
      </c>
      <c r="E8" s="87"/>
      <c r="F8" s="87"/>
      <c r="G8" s="82"/>
      <c r="H8" s="228" t="s">
        <v>60</v>
      </c>
      <c r="I8" s="229"/>
      <c r="J8" s="229"/>
      <c r="K8" s="229"/>
      <c r="L8" s="162" t="s">
        <v>33</v>
      </c>
      <c r="M8" s="88"/>
      <c r="N8" s="82"/>
      <c r="O8" s="82"/>
    </row>
    <row r="9" s="25" customFormat="1" ht="13.5" thickBot="1">
      <c r="H9" s="26"/>
    </row>
    <row r="10" spans="1:15" s="25" customFormat="1" ht="13.5" thickTop="1">
      <c r="A10" s="27" t="s">
        <v>0</v>
      </c>
      <c r="B10" s="28" t="s">
        <v>1</v>
      </c>
      <c r="C10" s="28" t="s">
        <v>2</v>
      </c>
      <c r="D10" s="28" t="s">
        <v>3</v>
      </c>
      <c r="E10" s="28" t="s">
        <v>4</v>
      </c>
      <c r="F10" s="28" t="s">
        <v>5</v>
      </c>
      <c r="G10" s="28" t="s">
        <v>6</v>
      </c>
      <c r="H10" s="29" t="s">
        <v>7</v>
      </c>
      <c r="I10" s="28" t="s">
        <v>8</v>
      </c>
      <c r="J10" s="28" t="s">
        <v>9</v>
      </c>
      <c r="K10" s="28" t="s">
        <v>10</v>
      </c>
      <c r="L10" s="28" t="s">
        <v>11</v>
      </c>
      <c r="M10" s="28" t="s">
        <v>35</v>
      </c>
      <c r="N10" s="28" t="s">
        <v>12</v>
      </c>
      <c r="O10" s="30" t="s">
        <v>13</v>
      </c>
    </row>
    <row r="11" spans="1:15" s="25" customFormat="1" ht="13.5" thickBot="1">
      <c r="A11" s="31"/>
      <c r="B11" s="32"/>
      <c r="C11" s="32"/>
      <c r="D11" s="32"/>
      <c r="E11" s="32"/>
      <c r="F11" s="9" t="s">
        <v>542</v>
      </c>
      <c r="G11" s="33"/>
      <c r="H11" s="10" t="s">
        <v>552</v>
      </c>
      <c r="I11" s="35" t="s">
        <v>14</v>
      </c>
      <c r="J11" s="35"/>
      <c r="K11" s="35"/>
      <c r="L11" s="35"/>
      <c r="M11" s="35"/>
      <c r="N11" s="35"/>
      <c r="O11" s="36"/>
    </row>
    <row r="12" spans="1:15" s="25" customFormat="1" ht="15" customHeight="1">
      <c r="A12" s="42">
        <v>1</v>
      </c>
      <c r="B12" s="39" t="s">
        <v>25</v>
      </c>
      <c r="C12" s="105" t="s">
        <v>143</v>
      </c>
      <c r="D12" s="105" t="s">
        <v>144</v>
      </c>
      <c r="E12" s="105" t="s">
        <v>55</v>
      </c>
      <c r="F12" s="105">
        <v>0</v>
      </c>
      <c r="G12" s="105"/>
      <c r="H12" s="214">
        <v>60.57</v>
      </c>
      <c r="I12" s="105">
        <v>11</v>
      </c>
      <c r="J12" s="105">
        <v>8</v>
      </c>
      <c r="K12" s="51">
        <v>9</v>
      </c>
      <c r="L12" s="94">
        <v>11</v>
      </c>
      <c r="M12" s="51">
        <v>11</v>
      </c>
      <c r="N12" s="94"/>
      <c r="O12" s="218">
        <f aca="true" t="shared" si="0" ref="O12:O24">SUM(I12:L12)-N12</f>
        <v>39</v>
      </c>
    </row>
    <row r="13" spans="1:15" s="25" customFormat="1" ht="15" customHeight="1">
      <c r="A13" s="37">
        <v>2</v>
      </c>
      <c r="B13" s="39" t="s">
        <v>25</v>
      </c>
      <c r="C13" s="107" t="s">
        <v>145</v>
      </c>
      <c r="D13" s="107" t="s">
        <v>146</v>
      </c>
      <c r="E13" s="107" t="s">
        <v>59</v>
      </c>
      <c r="F13" s="107">
        <v>0</v>
      </c>
      <c r="G13" s="107"/>
      <c r="H13" s="219">
        <v>59.82</v>
      </c>
      <c r="I13" s="105">
        <v>9</v>
      </c>
      <c r="J13" s="105">
        <v>11</v>
      </c>
      <c r="K13" s="51">
        <v>2</v>
      </c>
      <c r="L13" s="120">
        <v>9</v>
      </c>
      <c r="M13" s="71">
        <v>7</v>
      </c>
      <c r="N13" s="120"/>
      <c r="O13" s="218">
        <f t="shared" si="0"/>
        <v>31</v>
      </c>
    </row>
    <row r="14" spans="1:15" s="25" customFormat="1" ht="15" customHeight="1">
      <c r="A14" s="42">
        <v>3</v>
      </c>
      <c r="B14" s="39" t="s">
        <v>25</v>
      </c>
      <c r="C14" s="105" t="s">
        <v>147</v>
      </c>
      <c r="D14" s="105" t="s">
        <v>507</v>
      </c>
      <c r="E14" s="105" t="s">
        <v>43</v>
      </c>
      <c r="F14" s="51" t="s">
        <v>357</v>
      </c>
      <c r="G14" s="105"/>
      <c r="H14" s="105"/>
      <c r="I14" s="105">
        <v>8</v>
      </c>
      <c r="J14" s="105">
        <v>0</v>
      </c>
      <c r="K14" s="51">
        <v>6</v>
      </c>
      <c r="L14" s="94">
        <v>0</v>
      </c>
      <c r="M14" s="51">
        <v>0</v>
      </c>
      <c r="N14" s="94"/>
      <c r="O14" s="218">
        <f t="shared" si="0"/>
        <v>14</v>
      </c>
    </row>
    <row r="15" spans="1:15" s="25" customFormat="1" ht="15" customHeight="1">
      <c r="A15" s="37">
        <v>4</v>
      </c>
      <c r="B15" s="39" t="s">
        <v>25</v>
      </c>
      <c r="C15" s="107" t="s">
        <v>148</v>
      </c>
      <c r="D15" s="107" t="s">
        <v>402</v>
      </c>
      <c r="E15" s="107" t="s">
        <v>149</v>
      </c>
      <c r="F15" s="173" t="s">
        <v>357</v>
      </c>
      <c r="G15" s="107"/>
      <c r="H15" s="219"/>
      <c r="I15" s="105">
        <v>7</v>
      </c>
      <c r="J15" s="105">
        <v>6</v>
      </c>
      <c r="K15" s="51"/>
      <c r="L15" s="120">
        <v>0</v>
      </c>
      <c r="M15" s="71">
        <v>0</v>
      </c>
      <c r="N15" s="212"/>
      <c r="O15" s="218">
        <f t="shared" si="0"/>
        <v>13</v>
      </c>
    </row>
    <row r="16" spans="1:15" s="25" customFormat="1" ht="15" customHeight="1">
      <c r="A16" s="42">
        <v>5</v>
      </c>
      <c r="B16" s="39" t="s">
        <v>25</v>
      </c>
      <c r="C16" s="107" t="s">
        <v>406</v>
      </c>
      <c r="D16" s="107" t="s">
        <v>379</v>
      </c>
      <c r="E16" s="107" t="s">
        <v>47</v>
      </c>
      <c r="F16" s="51" t="s">
        <v>357</v>
      </c>
      <c r="G16" s="107"/>
      <c r="H16" s="219"/>
      <c r="I16" s="94"/>
      <c r="J16" s="105">
        <v>5</v>
      </c>
      <c r="K16" s="51">
        <v>7</v>
      </c>
      <c r="L16" s="120">
        <v>0</v>
      </c>
      <c r="M16" s="71">
        <v>9</v>
      </c>
      <c r="N16" s="212"/>
      <c r="O16" s="218">
        <f t="shared" si="0"/>
        <v>12</v>
      </c>
    </row>
    <row r="17" spans="1:15" s="25" customFormat="1" ht="15" customHeight="1">
      <c r="A17" s="37">
        <v>6</v>
      </c>
      <c r="B17" s="39" t="s">
        <v>25</v>
      </c>
      <c r="C17" s="107" t="s">
        <v>511</v>
      </c>
      <c r="D17" s="107" t="s">
        <v>123</v>
      </c>
      <c r="E17" s="107" t="s">
        <v>47</v>
      </c>
      <c r="F17" s="71" t="s">
        <v>357</v>
      </c>
      <c r="G17" s="107"/>
      <c r="H17" s="219"/>
      <c r="I17" s="94"/>
      <c r="J17" s="105"/>
      <c r="K17" s="51">
        <v>11</v>
      </c>
      <c r="L17" s="120">
        <v>0</v>
      </c>
      <c r="M17" s="71">
        <v>8</v>
      </c>
      <c r="N17" s="212"/>
      <c r="O17" s="218">
        <f t="shared" si="0"/>
        <v>11</v>
      </c>
    </row>
    <row r="18" spans="1:15" s="25" customFormat="1" ht="15" customHeight="1">
      <c r="A18" s="42">
        <v>7</v>
      </c>
      <c r="B18" s="39" t="s">
        <v>25</v>
      </c>
      <c r="C18" s="105" t="s">
        <v>404</v>
      </c>
      <c r="D18" s="105" t="s">
        <v>405</v>
      </c>
      <c r="E18" s="105" t="s">
        <v>396</v>
      </c>
      <c r="F18" s="51" t="s">
        <v>357</v>
      </c>
      <c r="G18" s="105"/>
      <c r="H18" s="214"/>
      <c r="I18" s="94"/>
      <c r="J18" s="105">
        <v>7</v>
      </c>
      <c r="K18" s="51">
        <v>3</v>
      </c>
      <c r="L18" s="94">
        <v>0</v>
      </c>
      <c r="M18" s="71">
        <v>0</v>
      </c>
      <c r="N18" s="94"/>
      <c r="O18" s="218">
        <f t="shared" si="0"/>
        <v>10</v>
      </c>
    </row>
    <row r="19" spans="1:15" s="25" customFormat="1" ht="15" customHeight="1">
      <c r="A19" s="37">
        <v>8</v>
      </c>
      <c r="B19" s="39" t="s">
        <v>25</v>
      </c>
      <c r="C19" s="105" t="s">
        <v>403</v>
      </c>
      <c r="D19" s="105" t="s">
        <v>507</v>
      </c>
      <c r="E19" s="105" t="s">
        <v>43</v>
      </c>
      <c r="F19" s="51" t="s">
        <v>357</v>
      </c>
      <c r="G19" s="105"/>
      <c r="H19" s="214"/>
      <c r="I19" s="94"/>
      <c r="J19" s="105">
        <v>4</v>
      </c>
      <c r="K19" s="51">
        <v>5</v>
      </c>
      <c r="L19" s="94">
        <v>0</v>
      </c>
      <c r="M19" s="71">
        <v>0</v>
      </c>
      <c r="N19" s="94"/>
      <c r="O19" s="218">
        <f t="shared" si="0"/>
        <v>9</v>
      </c>
    </row>
    <row r="20" spans="1:15" s="25" customFormat="1" ht="15" customHeight="1">
      <c r="A20" s="42">
        <v>9</v>
      </c>
      <c r="B20" s="39" t="s">
        <v>25</v>
      </c>
      <c r="C20" s="105" t="s">
        <v>400</v>
      </c>
      <c r="D20" s="105" t="s">
        <v>123</v>
      </c>
      <c r="E20" s="105" t="s">
        <v>43</v>
      </c>
      <c r="F20" s="173" t="s">
        <v>357</v>
      </c>
      <c r="G20" s="105"/>
      <c r="H20" s="105"/>
      <c r="I20" s="94"/>
      <c r="J20" s="105">
        <v>9</v>
      </c>
      <c r="K20" s="51"/>
      <c r="L20" s="94">
        <v>0</v>
      </c>
      <c r="M20" s="71">
        <v>0</v>
      </c>
      <c r="N20" s="94"/>
      <c r="O20" s="218">
        <f t="shared" si="0"/>
        <v>9</v>
      </c>
    </row>
    <row r="21" spans="1:15" s="25" customFormat="1" ht="15" customHeight="1">
      <c r="A21" s="37">
        <v>10</v>
      </c>
      <c r="B21" s="39" t="s">
        <v>25</v>
      </c>
      <c r="C21" s="107" t="s">
        <v>509</v>
      </c>
      <c r="D21" s="107" t="s">
        <v>510</v>
      </c>
      <c r="E21" s="107" t="s">
        <v>62</v>
      </c>
      <c r="F21" s="210" t="s">
        <v>357</v>
      </c>
      <c r="G21" s="213"/>
      <c r="H21" s="220"/>
      <c r="I21" s="120"/>
      <c r="J21" s="107"/>
      <c r="K21" s="71">
        <v>8</v>
      </c>
      <c r="L21" s="120">
        <v>0</v>
      </c>
      <c r="M21" s="71">
        <v>0</v>
      </c>
      <c r="N21" s="131"/>
      <c r="O21" s="218">
        <f t="shared" si="0"/>
        <v>8</v>
      </c>
    </row>
    <row r="22" spans="1:15" s="25" customFormat="1" ht="15" customHeight="1">
      <c r="A22" s="42">
        <v>11</v>
      </c>
      <c r="B22" s="39" t="s">
        <v>25</v>
      </c>
      <c r="C22" s="105" t="s">
        <v>508</v>
      </c>
      <c r="D22" s="105" t="s">
        <v>192</v>
      </c>
      <c r="E22" s="105" t="s">
        <v>43</v>
      </c>
      <c r="F22" s="51" t="s">
        <v>357</v>
      </c>
      <c r="G22" s="105"/>
      <c r="H22" s="214"/>
      <c r="I22" s="94"/>
      <c r="J22" s="105"/>
      <c r="K22" s="51">
        <v>4</v>
      </c>
      <c r="L22" s="94">
        <v>0</v>
      </c>
      <c r="M22" s="71">
        <v>0</v>
      </c>
      <c r="N22" s="131"/>
      <c r="O22" s="218">
        <f t="shared" si="0"/>
        <v>4</v>
      </c>
    </row>
    <row r="23" spans="1:15" s="25" customFormat="1" ht="15" customHeight="1">
      <c r="A23" s="37">
        <v>12</v>
      </c>
      <c r="B23" s="39" t="s">
        <v>25</v>
      </c>
      <c r="C23" s="105" t="s">
        <v>401</v>
      </c>
      <c r="D23" s="105" t="s">
        <v>361</v>
      </c>
      <c r="E23" s="105" t="s">
        <v>43</v>
      </c>
      <c r="F23" s="51" t="s">
        <v>357</v>
      </c>
      <c r="G23" s="105"/>
      <c r="H23" s="214"/>
      <c r="I23" s="94"/>
      <c r="J23" s="105"/>
      <c r="K23" s="51">
        <v>1</v>
      </c>
      <c r="L23" s="94">
        <v>0</v>
      </c>
      <c r="M23" s="71">
        <v>0</v>
      </c>
      <c r="N23" s="131"/>
      <c r="O23" s="218">
        <f t="shared" si="0"/>
        <v>1</v>
      </c>
    </row>
    <row r="24" spans="1:15" s="25" customFormat="1" ht="15" customHeight="1">
      <c r="A24" s="42">
        <v>13</v>
      </c>
      <c r="B24" s="39" t="s">
        <v>25</v>
      </c>
      <c r="C24" s="105"/>
      <c r="D24" s="105"/>
      <c r="E24" s="105"/>
      <c r="F24" s="51"/>
      <c r="G24" s="105"/>
      <c r="H24" s="214"/>
      <c r="I24" s="94"/>
      <c r="J24" s="105"/>
      <c r="K24" s="51"/>
      <c r="L24" s="94"/>
      <c r="M24" s="51"/>
      <c r="N24" s="131"/>
      <c r="O24" s="218">
        <f t="shared" si="0"/>
        <v>0</v>
      </c>
    </row>
    <row r="25" spans="1:15" s="25" customFormat="1" ht="15" customHeight="1">
      <c r="A25" s="37">
        <v>14</v>
      </c>
      <c r="B25" s="39" t="s">
        <v>25</v>
      </c>
      <c r="C25" s="39"/>
      <c r="D25" s="39"/>
      <c r="E25" s="39"/>
      <c r="F25" s="39"/>
      <c r="G25" s="39"/>
      <c r="H25" s="112"/>
      <c r="I25" s="18"/>
      <c r="J25" s="16"/>
      <c r="K25" s="16"/>
      <c r="L25" s="18"/>
      <c r="M25" s="16"/>
      <c r="N25" s="136"/>
      <c r="O25" s="41">
        <f aca="true" t="shared" si="1" ref="O25:O39">SUM(I25:L25)-N25</f>
        <v>0</v>
      </c>
    </row>
    <row r="26" spans="1:15" s="25" customFormat="1" ht="15" customHeight="1">
      <c r="A26" s="42">
        <v>15</v>
      </c>
      <c r="B26" s="39" t="s">
        <v>25</v>
      </c>
      <c r="C26" s="39"/>
      <c r="D26" s="39"/>
      <c r="E26" s="39"/>
      <c r="F26" s="39"/>
      <c r="G26" s="39"/>
      <c r="H26" s="112"/>
      <c r="I26" s="18"/>
      <c r="J26" s="16"/>
      <c r="K26" s="18"/>
      <c r="L26" s="18"/>
      <c r="M26" s="18"/>
      <c r="N26" s="136"/>
      <c r="O26" s="41">
        <f t="shared" si="1"/>
        <v>0</v>
      </c>
    </row>
    <row r="27" spans="1:15" s="25" customFormat="1" ht="15" customHeight="1">
      <c r="A27" s="37">
        <v>16</v>
      </c>
      <c r="B27" s="39" t="s">
        <v>25</v>
      </c>
      <c r="C27" s="39"/>
      <c r="D27" s="39"/>
      <c r="E27" s="39"/>
      <c r="F27" s="39"/>
      <c r="G27" s="39"/>
      <c r="H27" s="112"/>
      <c r="I27" s="18"/>
      <c r="J27" s="18"/>
      <c r="K27" s="18"/>
      <c r="L27" s="18"/>
      <c r="M27" s="18"/>
      <c r="N27" s="136"/>
      <c r="O27" s="41">
        <f t="shared" si="1"/>
        <v>0</v>
      </c>
    </row>
    <row r="28" spans="1:15" s="25" customFormat="1" ht="15" customHeight="1">
      <c r="A28" s="42">
        <v>17</v>
      </c>
      <c r="B28" s="39" t="s">
        <v>25</v>
      </c>
      <c r="C28" s="39"/>
      <c r="D28" s="39"/>
      <c r="E28" s="39"/>
      <c r="F28" s="39"/>
      <c r="G28" s="39"/>
      <c r="H28" s="112"/>
      <c r="I28" s="18"/>
      <c r="J28" s="16"/>
      <c r="K28" s="18"/>
      <c r="L28" s="18"/>
      <c r="M28" s="18"/>
      <c r="N28" s="136"/>
      <c r="O28" s="41">
        <f t="shared" si="1"/>
        <v>0</v>
      </c>
    </row>
    <row r="29" spans="1:15" s="25" customFormat="1" ht="15" customHeight="1">
      <c r="A29" s="37">
        <v>18</v>
      </c>
      <c r="B29" s="39" t="s">
        <v>25</v>
      </c>
      <c r="C29" s="39"/>
      <c r="D29" s="39"/>
      <c r="E29" s="39"/>
      <c r="F29" s="39"/>
      <c r="G29" s="39"/>
      <c r="H29" s="112"/>
      <c r="I29" s="18"/>
      <c r="J29" s="16"/>
      <c r="K29" s="18"/>
      <c r="L29" s="18"/>
      <c r="M29" s="18"/>
      <c r="N29" s="136"/>
      <c r="O29" s="41">
        <f t="shared" si="1"/>
        <v>0</v>
      </c>
    </row>
    <row r="30" spans="1:15" s="25" customFormat="1" ht="15" customHeight="1">
      <c r="A30" s="42">
        <v>19</v>
      </c>
      <c r="B30" s="39" t="s">
        <v>25</v>
      </c>
      <c r="C30" s="39"/>
      <c r="D30" s="39"/>
      <c r="E30" s="39"/>
      <c r="F30" s="39"/>
      <c r="G30" s="39"/>
      <c r="H30" s="112"/>
      <c r="I30" s="18"/>
      <c r="J30" s="16"/>
      <c r="K30" s="18"/>
      <c r="L30" s="18"/>
      <c r="M30" s="18"/>
      <c r="N30" s="136"/>
      <c r="O30" s="41">
        <f t="shared" si="1"/>
        <v>0</v>
      </c>
    </row>
    <row r="31" spans="1:15" s="25" customFormat="1" ht="15" customHeight="1">
      <c r="A31" s="37">
        <v>20</v>
      </c>
      <c r="B31" s="39" t="s">
        <v>25</v>
      </c>
      <c r="C31" s="39"/>
      <c r="D31" s="39"/>
      <c r="E31" s="39"/>
      <c r="F31" s="39"/>
      <c r="G31" s="39"/>
      <c r="H31" s="112"/>
      <c r="I31" s="18"/>
      <c r="J31" s="16"/>
      <c r="K31" s="18"/>
      <c r="L31" s="18"/>
      <c r="M31" s="18"/>
      <c r="N31" s="136"/>
      <c r="O31" s="41">
        <f t="shared" si="1"/>
        <v>0</v>
      </c>
    </row>
    <row r="32" spans="1:15" s="25" customFormat="1" ht="15" customHeight="1">
      <c r="A32" s="42">
        <v>21</v>
      </c>
      <c r="B32" s="39" t="s">
        <v>25</v>
      </c>
      <c r="C32" s="39"/>
      <c r="D32" s="39"/>
      <c r="E32" s="39"/>
      <c r="F32" s="39"/>
      <c r="G32" s="39"/>
      <c r="H32" s="112"/>
      <c r="I32" s="18"/>
      <c r="J32" s="18"/>
      <c r="K32" s="18"/>
      <c r="L32" s="18"/>
      <c r="M32" s="18"/>
      <c r="N32" s="136"/>
      <c r="O32" s="41">
        <f t="shared" si="1"/>
        <v>0</v>
      </c>
    </row>
    <row r="33" spans="1:15" s="25" customFormat="1" ht="15" customHeight="1">
      <c r="A33" s="37">
        <v>22</v>
      </c>
      <c r="B33" s="39" t="s">
        <v>25</v>
      </c>
      <c r="C33" s="74"/>
      <c r="D33" s="74"/>
      <c r="E33" s="74"/>
      <c r="F33" s="74"/>
      <c r="G33" s="74"/>
      <c r="H33" s="113"/>
      <c r="I33" s="18"/>
      <c r="J33" s="21"/>
      <c r="K33" s="123"/>
      <c r="L33" s="123"/>
      <c r="M33" s="123"/>
      <c r="N33" s="135"/>
      <c r="O33" s="41">
        <f t="shared" si="1"/>
        <v>0</v>
      </c>
    </row>
    <row r="34" spans="1:15" s="25" customFormat="1" ht="15" customHeight="1">
      <c r="A34" s="42">
        <v>23</v>
      </c>
      <c r="B34" s="39" t="s">
        <v>25</v>
      </c>
      <c r="C34" s="74"/>
      <c r="D34" s="74"/>
      <c r="E34" s="74"/>
      <c r="F34" s="74"/>
      <c r="G34" s="74"/>
      <c r="H34" s="113"/>
      <c r="I34" s="123"/>
      <c r="J34" s="123"/>
      <c r="K34" s="123"/>
      <c r="L34" s="123"/>
      <c r="M34" s="123"/>
      <c r="N34" s="135"/>
      <c r="O34" s="41">
        <f t="shared" si="1"/>
        <v>0</v>
      </c>
    </row>
    <row r="35" spans="1:15" s="25" customFormat="1" ht="15" customHeight="1">
      <c r="A35" s="37">
        <v>24</v>
      </c>
      <c r="B35" s="39" t="s">
        <v>25</v>
      </c>
      <c r="C35" s="74"/>
      <c r="D35" s="74"/>
      <c r="E35" s="74"/>
      <c r="F35" s="133"/>
      <c r="G35" s="133"/>
      <c r="H35" s="134"/>
      <c r="I35" s="123"/>
      <c r="J35" s="123"/>
      <c r="K35" s="123"/>
      <c r="L35" s="123"/>
      <c r="M35" s="123"/>
      <c r="N35" s="135"/>
      <c r="O35" s="41">
        <f t="shared" si="1"/>
        <v>0</v>
      </c>
    </row>
    <row r="36" spans="1:15" s="25" customFormat="1" ht="15" customHeight="1">
      <c r="A36" s="42">
        <v>25</v>
      </c>
      <c r="B36" s="39" t="s">
        <v>25</v>
      </c>
      <c r="C36" s="74"/>
      <c r="D36" s="74"/>
      <c r="E36" s="74"/>
      <c r="F36" s="74"/>
      <c r="G36" s="74"/>
      <c r="H36" s="113"/>
      <c r="I36" s="21"/>
      <c r="J36" s="21"/>
      <c r="K36" s="123"/>
      <c r="L36" s="123"/>
      <c r="M36" s="123"/>
      <c r="N36" s="135"/>
      <c r="O36" s="41">
        <f t="shared" si="1"/>
        <v>0</v>
      </c>
    </row>
    <row r="37" spans="1:15" s="25" customFormat="1" ht="15" customHeight="1">
      <c r="A37" s="37">
        <v>26</v>
      </c>
      <c r="B37" s="39" t="s">
        <v>25</v>
      </c>
      <c r="C37" s="39"/>
      <c r="D37" s="39"/>
      <c r="E37" s="39"/>
      <c r="F37" s="39"/>
      <c r="G37" s="39"/>
      <c r="H37" s="112"/>
      <c r="I37" s="21"/>
      <c r="J37" s="21"/>
      <c r="K37" s="123"/>
      <c r="L37" s="123"/>
      <c r="M37" s="123"/>
      <c r="N37" s="135"/>
      <c r="O37" s="41">
        <f t="shared" si="1"/>
        <v>0</v>
      </c>
    </row>
    <row r="38" spans="1:15" s="25" customFormat="1" ht="15" customHeight="1">
      <c r="A38" s="42">
        <v>27</v>
      </c>
      <c r="B38" s="39" t="s">
        <v>25</v>
      </c>
      <c r="C38" s="74"/>
      <c r="D38" s="74"/>
      <c r="E38" s="74"/>
      <c r="F38" s="133"/>
      <c r="G38" s="74"/>
      <c r="H38" s="113"/>
      <c r="I38" s="21"/>
      <c r="J38" s="21"/>
      <c r="K38" s="123"/>
      <c r="L38" s="123"/>
      <c r="M38" s="123"/>
      <c r="N38" s="135"/>
      <c r="O38" s="41">
        <f t="shared" si="1"/>
        <v>0</v>
      </c>
    </row>
    <row r="39" spans="1:15" s="23" customFormat="1" ht="15" customHeight="1" thickBot="1">
      <c r="A39" s="37">
        <v>28</v>
      </c>
      <c r="B39" s="137" t="s">
        <v>25</v>
      </c>
      <c r="C39" s="138"/>
      <c r="D39" s="138"/>
      <c r="E39" s="138"/>
      <c r="F39" s="138"/>
      <c r="G39" s="138"/>
      <c r="H39" s="139"/>
      <c r="I39" s="140"/>
      <c r="J39" s="140"/>
      <c r="K39" s="141"/>
      <c r="L39" s="141"/>
      <c r="M39" s="141"/>
      <c r="N39" s="142"/>
      <c r="O39" s="143">
        <f t="shared" si="1"/>
        <v>0</v>
      </c>
    </row>
    <row r="40" ht="13.5" thickTop="1"/>
  </sheetData>
  <sheetProtection/>
  <autoFilter ref="A10:O39"/>
  <mergeCells count="1">
    <mergeCell ref="H8:K8"/>
  </mergeCells>
  <printOptions/>
  <pageMargins left="0.2" right="0.2" top="0.25" bottom="0.16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L22" sqref="L22"/>
    </sheetView>
  </sheetViews>
  <sheetFormatPr defaultColWidth="11.421875" defaultRowHeight="12.75"/>
  <cols>
    <col min="1" max="1" width="4.140625" style="1" customWidth="1"/>
    <col min="2" max="2" width="9.7109375" style="1" customWidth="1"/>
    <col min="3" max="4" width="25.7109375" style="1" customWidth="1"/>
    <col min="5" max="5" width="11.421875" style="1" bestFit="1" customWidth="1"/>
    <col min="6" max="8" width="7.7109375" style="1" customWidth="1"/>
    <col min="9" max="13" width="5.7109375" style="1" customWidth="1"/>
    <col min="14" max="15" width="6.7109375" style="1" customWidth="1"/>
    <col min="16" max="16384" width="11.421875" style="1" customWidth="1"/>
  </cols>
  <sheetData>
    <row r="1" spans="1:8" ht="15">
      <c r="A1" s="119"/>
      <c r="H1" s="2"/>
    </row>
    <row r="2" spans="1:15" ht="15">
      <c r="A2" s="82" t="str">
        <f>+'[1]Datos Planilla Puntos'!$C$2</f>
        <v>FEDERACION ECUESTRE ARGENTINA</v>
      </c>
      <c r="B2" s="54"/>
      <c r="C2" s="54"/>
      <c r="D2" s="54"/>
      <c r="E2" s="54"/>
      <c r="F2" s="54"/>
      <c r="G2" s="54"/>
      <c r="H2" s="63"/>
      <c r="I2" s="54"/>
      <c r="J2" s="54"/>
      <c r="K2" s="54"/>
      <c r="L2" s="54"/>
      <c r="M2" s="54"/>
      <c r="N2" s="78"/>
      <c r="O2" s="78"/>
    </row>
    <row r="3" spans="1:15" ht="15">
      <c r="A3" s="82" t="str">
        <f>+'[1]Datos Planilla Puntos'!$C$3</f>
        <v>SECRETARIA DE COUNTRIES Y CLUBES PRIVADOS</v>
      </c>
      <c r="B3" s="82"/>
      <c r="C3" s="82"/>
      <c r="D3" s="82"/>
      <c r="E3" s="82"/>
      <c r="F3" s="82"/>
      <c r="G3" s="82"/>
      <c r="H3" s="83"/>
      <c r="I3" s="82"/>
      <c r="J3" s="82"/>
      <c r="K3" s="82"/>
      <c r="L3" s="82"/>
      <c r="M3" s="82"/>
      <c r="N3" s="79"/>
      <c r="O3" s="78"/>
    </row>
    <row r="4" spans="1:15" ht="15">
      <c r="A4" s="82" t="s">
        <v>18</v>
      </c>
      <c r="B4" s="82"/>
      <c r="C4" s="84"/>
      <c r="D4" s="82"/>
      <c r="E4" s="82"/>
      <c r="F4" s="82"/>
      <c r="G4" s="82"/>
      <c r="H4" s="83"/>
      <c r="I4" s="82"/>
      <c r="J4" s="82"/>
      <c r="K4" s="82"/>
      <c r="L4" s="82"/>
      <c r="M4" s="82"/>
      <c r="N4" s="78"/>
      <c r="O4" s="78"/>
    </row>
    <row r="5" spans="1:15" s="54" customFormat="1" ht="15">
      <c r="A5" s="82" t="s">
        <v>81</v>
      </c>
      <c r="B5" s="82"/>
      <c r="C5" s="82"/>
      <c r="D5" s="87"/>
      <c r="E5" s="87"/>
      <c r="F5" s="82"/>
      <c r="G5" s="82"/>
      <c r="H5" s="83"/>
      <c r="I5" s="82"/>
      <c r="J5" s="82"/>
      <c r="K5" s="82"/>
      <c r="L5" s="82"/>
      <c r="M5" s="82"/>
      <c r="N5" s="82"/>
      <c r="O5" s="82"/>
    </row>
    <row r="6" spans="1:15" s="54" customFormat="1" ht="15">
      <c r="A6" s="82"/>
      <c r="B6" s="82"/>
      <c r="C6" s="82"/>
      <c r="D6" s="82"/>
      <c r="E6" s="82"/>
      <c r="F6" s="82"/>
      <c r="G6" s="82">
        <f>-'Esc. Mayor 0,80'!B7</f>
        <v>0</v>
      </c>
      <c r="H6" s="83"/>
      <c r="I6" s="82"/>
      <c r="J6" s="82"/>
      <c r="K6" s="82"/>
      <c r="L6" s="82"/>
      <c r="M6" s="82"/>
      <c r="N6" s="82"/>
      <c r="O6" s="82"/>
    </row>
    <row r="7" spans="1:14" s="48" customFormat="1" ht="15.75">
      <c r="A7" s="82" t="s">
        <v>548</v>
      </c>
      <c r="B7" s="82"/>
      <c r="C7" s="82"/>
      <c r="D7" s="82"/>
      <c r="E7" s="82"/>
      <c r="F7" s="82"/>
      <c r="G7" s="82"/>
      <c r="H7" s="83" t="s">
        <v>538</v>
      </c>
      <c r="I7" s="82"/>
      <c r="J7" s="82"/>
      <c r="K7" s="82"/>
      <c r="L7" s="82"/>
      <c r="M7" s="47"/>
      <c r="N7" s="47"/>
    </row>
    <row r="8" spans="1:15" s="76" customFormat="1" ht="15">
      <c r="A8" s="82"/>
      <c r="B8" s="82"/>
      <c r="C8" s="82"/>
      <c r="D8" s="82"/>
      <c r="E8" s="82"/>
      <c r="F8" s="82"/>
      <c r="G8" s="82"/>
      <c r="H8" s="83"/>
      <c r="I8" s="82"/>
      <c r="J8" s="82"/>
      <c r="K8" s="82"/>
      <c r="L8" s="82"/>
      <c r="M8" s="82"/>
      <c r="N8" s="75"/>
      <c r="O8" s="75"/>
    </row>
    <row r="9" spans="1:15" ht="12.75">
      <c r="A9" s="78" t="str">
        <f>+'[1]Datos Planilla Puntos'!$C$9</f>
        <v>CAMPEONATO INDIVIDUAL</v>
      </c>
      <c r="B9" s="78"/>
      <c r="C9" s="78"/>
      <c r="D9" s="80" t="s">
        <v>22</v>
      </c>
      <c r="E9" s="80"/>
      <c r="F9" s="80"/>
      <c r="G9" s="78"/>
      <c r="H9" s="230" t="s">
        <v>555</v>
      </c>
      <c r="I9" s="230"/>
      <c r="J9" s="230"/>
      <c r="K9" s="230"/>
      <c r="L9" s="81"/>
      <c r="M9" s="81" t="s">
        <v>19</v>
      </c>
      <c r="N9" s="78"/>
      <c r="O9" s="78"/>
    </row>
    <row r="10" s="76" customFormat="1" ht="12" thickBot="1">
      <c r="H10" s="77"/>
    </row>
    <row r="11" spans="1:15" ht="13.5" thickTop="1">
      <c r="A11" s="3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5" t="s">
        <v>7</v>
      </c>
      <c r="I11" s="4" t="s">
        <v>8</v>
      </c>
      <c r="J11" s="4" t="s">
        <v>9</v>
      </c>
      <c r="K11" s="4" t="s">
        <v>10</v>
      </c>
      <c r="L11" s="4" t="s">
        <v>11</v>
      </c>
      <c r="M11" s="4" t="s">
        <v>35</v>
      </c>
      <c r="N11" s="4" t="s">
        <v>12</v>
      </c>
      <c r="O11" s="6" t="s">
        <v>13</v>
      </c>
    </row>
    <row r="12" spans="1:15" ht="13.5" thickBot="1">
      <c r="A12" s="7"/>
      <c r="B12" s="8"/>
      <c r="C12" s="8"/>
      <c r="D12" s="8"/>
      <c r="E12" s="8"/>
      <c r="F12" s="9" t="s">
        <v>553</v>
      </c>
      <c r="G12" s="9" t="s">
        <v>554</v>
      </c>
      <c r="H12" s="10" t="s">
        <v>530</v>
      </c>
      <c r="I12" s="11" t="s">
        <v>14</v>
      </c>
      <c r="J12" s="11"/>
      <c r="K12" s="11"/>
      <c r="L12" s="11"/>
      <c r="M12" s="11"/>
      <c r="N12" s="11"/>
      <c r="O12" s="12"/>
    </row>
    <row r="13" spans="1:15" ht="15" customHeight="1">
      <c r="A13" s="20">
        <v>1</v>
      </c>
      <c r="B13" s="13" t="s">
        <v>26</v>
      </c>
      <c r="C13" s="236" t="s">
        <v>105</v>
      </c>
      <c r="D13" s="163" t="s">
        <v>106</v>
      </c>
      <c r="E13" s="163" t="s">
        <v>107</v>
      </c>
      <c r="F13" s="16">
        <v>0</v>
      </c>
      <c r="G13" s="16">
        <v>0</v>
      </c>
      <c r="H13" s="16">
        <v>33.31</v>
      </c>
      <c r="I13" s="13">
        <v>9</v>
      </c>
      <c r="J13" s="13">
        <v>17</v>
      </c>
      <c r="K13" s="13">
        <v>15</v>
      </c>
      <c r="L13" s="14">
        <v>21</v>
      </c>
      <c r="M13" s="13">
        <v>21</v>
      </c>
      <c r="N13" s="13"/>
      <c r="O13" s="15">
        <f>SUM(I13:M13)-N13</f>
        <v>83</v>
      </c>
    </row>
    <row r="14" spans="1:15" ht="15" customHeight="1">
      <c r="A14" s="20">
        <v>2</v>
      </c>
      <c r="B14" s="16" t="s">
        <v>26</v>
      </c>
      <c r="C14" s="164" t="s">
        <v>98</v>
      </c>
      <c r="D14" s="164" t="s">
        <v>99</v>
      </c>
      <c r="E14" s="164" t="s">
        <v>86</v>
      </c>
      <c r="F14" s="16">
        <v>0</v>
      </c>
      <c r="G14" s="16">
        <v>0</v>
      </c>
      <c r="H14" s="16">
        <v>34.86</v>
      </c>
      <c r="I14" s="16">
        <v>10</v>
      </c>
      <c r="J14" s="16">
        <v>18</v>
      </c>
      <c r="K14" s="16">
        <v>17</v>
      </c>
      <c r="L14" s="18">
        <v>19</v>
      </c>
      <c r="M14" s="16">
        <v>18</v>
      </c>
      <c r="N14" s="16"/>
      <c r="O14" s="19">
        <f>SUM(I14:M14)-N14</f>
        <v>82</v>
      </c>
    </row>
    <row r="15" spans="1:15" ht="15" customHeight="1">
      <c r="A15" s="20">
        <v>3</v>
      </c>
      <c r="B15" s="16" t="s">
        <v>26</v>
      </c>
      <c r="C15" s="164" t="s">
        <v>114</v>
      </c>
      <c r="D15" s="164" t="s">
        <v>99</v>
      </c>
      <c r="E15" s="164" t="s">
        <v>86</v>
      </c>
      <c r="F15" s="16">
        <v>0</v>
      </c>
      <c r="G15" s="16">
        <v>0</v>
      </c>
      <c r="H15" s="16">
        <v>35.91</v>
      </c>
      <c r="I15" s="16">
        <v>19</v>
      </c>
      <c r="J15" s="16">
        <v>16</v>
      </c>
      <c r="K15" s="16">
        <v>9</v>
      </c>
      <c r="L15" s="18">
        <v>18</v>
      </c>
      <c r="M15" s="16">
        <v>19</v>
      </c>
      <c r="N15" s="16"/>
      <c r="O15" s="19">
        <f>SUM(I15:M15)-N15</f>
        <v>81</v>
      </c>
    </row>
    <row r="16" spans="1:15" ht="15" customHeight="1">
      <c r="A16" s="20">
        <v>4</v>
      </c>
      <c r="B16" s="16" t="s">
        <v>26</v>
      </c>
      <c r="C16" s="164" t="s">
        <v>108</v>
      </c>
      <c r="D16" s="164" t="s">
        <v>109</v>
      </c>
      <c r="E16" s="164" t="s">
        <v>59</v>
      </c>
      <c r="F16" s="16">
        <v>0</v>
      </c>
      <c r="G16" s="16">
        <v>5</v>
      </c>
      <c r="H16" s="17">
        <v>39.45</v>
      </c>
      <c r="I16" s="16">
        <v>12</v>
      </c>
      <c r="J16" s="16">
        <v>15</v>
      </c>
      <c r="K16" s="16">
        <v>13</v>
      </c>
      <c r="L16" s="18">
        <v>17</v>
      </c>
      <c r="M16" s="16">
        <v>12</v>
      </c>
      <c r="N16" s="16"/>
      <c r="O16" s="19">
        <f>SUM(I16:M16)-N16</f>
        <v>69</v>
      </c>
    </row>
    <row r="17" spans="1:15" ht="15" customHeight="1">
      <c r="A17" s="20">
        <v>5</v>
      </c>
      <c r="B17" s="16" t="s">
        <v>26</v>
      </c>
      <c r="C17" s="164" t="s">
        <v>110</v>
      </c>
      <c r="D17" s="164" t="s">
        <v>111</v>
      </c>
      <c r="E17" s="164" t="s">
        <v>86</v>
      </c>
      <c r="F17" s="16" t="s">
        <v>357</v>
      </c>
      <c r="G17" s="16"/>
      <c r="H17" s="16"/>
      <c r="I17" s="16">
        <v>17</v>
      </c>
      <c r="J17" s="16">
        <v>21</v>
      </c>
      <c r="K17" s="16">
        <v>16</v>
      </c>
      <c r="L17" s="18">
        <v>0</v>
      </c>
      <c r="M17" s="16">
        <v>15</v>
      </c>
      <c r="N17" s="16"/>
      <c r="O17" s="19">
        <f>SUM(I17:M17)-N17</f>
        <v>69</v>
      </c>
    </row>
    <row r="18" spans="1:15" ht="15" customHeight="1">
      <c r="A18" s="20">
        <v>6</v>
      </c>
      <c r="B18" s="16" t="s">
        <v>26</v>
      </c>
      <c r="C18" s="164" t="s">
        <v>115</v>
      </c>
      <c r="D18" s="16" t="s">
        <v>377</v>
      </c>
      <c r="E18" s="164" t="s">
        <v>66</v>
      </c>
      <c r="F18" s="16">
        <v>4</v>
      </c>
      <c r="G18" s="16"/>
      <c r="H18" s="16">
        <v>51.49</v>
      </c>
      <c r="I18" s="16">
        <v>6.5</v>
      </c>
      <c r="J18" s="16">
        <v>19</v>
      </c>
      <c r="K18" s="16">
        <v>18</v>
      </c>
      <c r="L18" s="18">
        <v>15</v>
      </c>
      <c r="M18" s="16">
        <v>0</v>
      </c>
      <c r="N18" s="16"/>
      <c r="O18" s="19">
        <f>SUM(I18:M18)-N18</f>
        <v>58.5</v>
      </c>
    </row>
    <row r="19" spans="1:15" ht="15" customHeight="1">
      <c r="A19" s="20">
        <v>7</v>
      </c>
      <c r="B19" s="16" t="s">
        <v>26</v>
      </c>
      <c r="C19" s="169" t="s">
        <v>51</v>
      </c>
      <c r="D19" s="16" t="s">
        <v>495</v>
      </c>
      <c r="E19" s="164" t="s">
        <v>47</v>
      </c>
      <c r="F19" s="16" t="s">
        <v>357</v>
      </c>
      <c r="G19" s="16"/>
      <c r="H19" s="16"/>
      <c r="I19" s="16">
        <v>21</v>
      </c>
      <c r="J19" s="16">
        <v>14</v>
      </c>
      <c r="K19" s="16">
        <v>7</v>
      </c>
      <c r="L19" s="18">
        <v>0</v>
      </c>
      <c r="M19" s="16">
        <v>12</v>
      </c>
      <c r="N19" s="16"/>
      <c r="O19" s="19">
        <f>SUM(I19:M19)-N19</f>
        <v>54</v>
      </c>
    </row>
    <row r="20" spans="1:15" ht="15" customHeight="1">
      <c r="A20" s="20">
        <v>8</v>
      </c>
      <c r="B20" s="16" t="s">
        <v>26</v>
      </c>
      <c r="C20" s="164" t="s">
        <v>45</v>
      </c>
      <c r="D20" s="164" t="s">
        <v>46</v>
      </c>
      <c r="E20" s="164" t="s">
        <v>66</v>
      </c>
      <c r="F20" s="16">
        <v>0</v>
      </c>
      <c r="G20" s="16">
        <v>8</v>
      </c>
      <c r="H20" s="16">
        <v>37.01</v>
      </c>
      <c r="I20" s="16">
        <v>14</v>
      </c>
      <c r="J20" s="16">
        <v>12</v>
      </c>
      <c r="K20" s="16">
        <v>11</v>
      </c>
      <c r="L20" s="18">
        <v>16</v>
      </c>
      <c r="M20" s="16">
        <v>0</v>
      </c>
      <c r="N20" s="16"/>
      <c r="O20" s="19">
        <f>SUM(I20:M20)-N20</f>
        <v>53</v>
      </c>
    </row>
    <row r="21" spans="1:15" ht="15" customHeight="1">
      <c r="A21" s="20">
        <v>9</v>
      </c>
      <c r="B21" s="16" t="s">
        <v>26</v>
      </c>
      <c r="C21" s="164" t="s">
        <v>103</v>
      </c>
      <c r="D21" s="164" t="s">
        <v>104</v>
      </c>
      <c r="E21" s="164" t="s">
        <v>56</v>
      </c>
      <c r="F21" s="16" t="s">
        <v>357</v>
      </c>
      <c r="G21" s="16"/>
      <c r="H21" s="16"/>
      <c r="I21" s="16">
        <v>15</v>
      </c>
      <c r="J21" s="16">
        <v>0</v>
      </c>
      <c r="K21" s="16">
        <v>8</v>
      </c>
      <c r="L21" s="18">
        <v>0</v>
      </c>
      <c r="M21" s="16">
        <v>12</v>
      </c>
      <c r="N21" s="16"/>
      <c r="O21" s="19">
        <f>SUM(I21:M21)-N21</f>
        <v>35</v>
      </c>
    </row>
    <row r="22" spans="1:15" ht="15" customHeight="1">
      <c r="A22" s="20">
        <v>10</v>
      </c>
      <c r="B22" s="16" t="s">
        <v>26</v>
      </c>
      <c r="C22" s="16" t="s">
        <v>378</v>
      </c>
      <c r="D22" s="16" t="s">
        <v>379</v>
      </c>
      <c r="E22" s="16" t="s">
        <v>47</v>
      </c>
      <c r="F22" s="16" t="s">
        <v>357</v>
      </c>
      <c r="G22" s="16"/>
      <c r="H22" s="16"/>
      <c r="I22" s="16"/>
      <c r="J22" s="16">
        <v>10.5</v>
      </c>
      <c r="K22" s="16">
        <v>5</v>
      </c>
      <c r="L22" s="18">
        <v>0</v>
      </c>
      <c r="M22" s="16">
        <v>15</v>
      </c>
      <c r="N22" s="16"/>
      <c r="O22" s="19">
        <f>SUM(I22:M22)-N22</f>
        <v>30.5</v>
      </c>
    </row>
    <row r="23" spans="1:15" ht="15" customHeight="1">
      <c r="A23" s="20">
        <v>11</v>
      </c>
      <c r="B23" s="16" t="s">
        <v>26</v>
      </c>
      <c r="C23" s="16" t="s">
        <v>400</v>
      </c>
      <c r="D23" s="16" t="s">
        <v>123</v>
      </c>
      <c r="E23" s="16" t="s">
        <v>47</v>
      </c>
      <c r="F23" s="16" t="s">
        <v>357</v>
      </c>
      <c r="G23" s="16"/>
      <c r="H23" s="16"/>
      <c r="I23" s="16"/>
      <c r="J23" s="16"/>
      <c r="K23" s="16">
        <v>14</v>
      </c>
      <c r="L23" s="18">
        <v>0</v>
      </c>
      <c r="M23" s="16">
        <v>15</v>
      </c>
      <c r="N23" s="16"/>
      <c r="O23" s="19">
        <f>SUM(I23:M23)-N23</f>
        <v>29</v>
      </c>
    </row>
    <row r="24" spans="1:15" ht="15" customHeight="1">
      <c r="A24" s="20">
        <v>12</v>
      </c>
      <c r="B24" s="16" t="s">
        <v>26</v>
      </c>
      <c r="C24" s="16" t="s">
        <v>531</v>
      </c>
      <c r="D24" s="164" t="s">
        <v>64</v>
      </c>
      <c r="E24" s="164" t="s">
        <v>56</v>
      </c>
      <c r="F24" s="16" t="s">
        <v>357</v>
      </c>
      <c r="G24" s="16"/>
      <c r="H24" s="16"/>
      <c r="I24" s="16">
        <v>8</v>
      </c>
      <c r="J24" s="16">
        <v>0</v>
      </c>
      <c r="K24" s="16">
        <v>0</v>
      </c>
      <c r="L24" s="18">
        <v>0</v>
      </c>
      <c r="M24" s="16">
        <v>17</v>
      </c>
      <c r="N24" s="16"/>
      <c r="O24" s="19">
        <f>SUM(I24:M24)-N24</f>
        <v>25</v>
      </c>
    </row>
    <row r="25" spans="1:15" ht="15" customHeight="1">
      <c r="A25" s="20">
        <v>13</v>
      </c>
      <c r="B25" s="16" t="s">
        <v>26</v>
      </c>
      <c r="C25" s="164" t="s">
        <v>100</v>
      </c>
      <c r="D25" s="164" t="s">
        <v>91</v>
      </c>
      <c r="E25" s="164" t="s">
        <v>66</v>
      </c>
      <c r="F25" s="16" t="s">
        <v>357</v>
      </c>
      <c r="G25" s="16"/>
      <c r="H25" s="17"/>
      <c r="I25" s="16">
        <v>18</v>
      </c>
      <c r="J25" s="16">
        <v>0</v>
      </c>
      <c r="K25" s="16">
        <v>6</v>
      </c>
      <c r="L25" s="18">
        <v>0</v>
      </c>
      <c r="M25" s="16">
        <v>0</v>
      </c>
      <c r="N25" s="16"/>
      <c r="O25" s="19">
        <f>SUM(I25:M25)-N25</f>
        <v>24</v>
      </c>
    </row>
    <row r="26" spans="1:15" ht="15" customHeight="1">
      <c r="A26" s="20">
        <v>14</v>
      </c>
      <c r="B26" s="16" t="s">
        <v>26</v>
      </c>
      <c r="C26" s="16" t="s">
        <v>380</v>
      </c>
      <c r="D26" s="16" t="s">
        <v>381</v>
      </c>
      <c r="E26" s="16" t="s">
        <v>62</v>
      </c>
      <c r="F26" s="16" t="s">
        <v>357</v>
      </c>
      <c r="G26" s="16"/>
      <c r="H26" s="16"/>
      <c r="I26" s="18"/>
      <c r="J26" s="16">
        <v>10.5</v>
      </c>
      <c r="K26" s="16">
        <v>12</v>
      </c>
      <c r="L26" s="18">
        <v>0</v>
      </c>
      <c r="M26" s="16">
        <v>0</v>
      </c>
      <c r="N26" s="16"/>
      <c r="O26" s="19">
        <f>SUM(I26:M26)-N26</f>
        <v>22.5</v>
      </c>
    </row>
    <row r="27" spans="1:15" ht="15" customHeight="1">
      <c r="A27" s="20">
        <v>15</v>
      </c>
      <c r="B27" s="16" t="s">
        <v>26</v>
      </c>
      <c r="C27" s="16" t="s">
        <v>489</v>
      </c>
      <c r="D27" s="16" t="s">
        <v>490</v>
      </c>
      <c r="E27" s="16" t="s">
        <v>470</v>
      </c>
      <c r="F27" s="16" t="s">
        <v>357</v>
      </c>
      <c r="G27" s="16"/>
      <c r="H27" s="17"/>
      <c r="I27" s="18"/>
      <c r="J27" s="16"/>
      <c r="K27" s="16">
        <v>21</v>
      </c>
      <c r="L27" s="18">
        <v>0</v>
      </c>
      <c r="M27" s="16">
        <v>0</v>
      </c>
      <c r="N27" s="16"/>
      <c r="O27" s="19">
        <f>SUM(I27:M27)-N27</f>
        <v>21</v>
      </c>
    </row>
    <row r="28" spans="1:15" ht="15" customHeight="1">
      <c r="A28" s="20">
        <v>16</v>
      </c>
      <c r="B28" s="16" t="s">
        <v>26</v>
      </c>
      <c r="C28" s="16" t="s">
        <v>493</v>
      </c>
      <c r="D28" s="16" t="s">
        <v>494</v>
      </c>
      <c r="E28" s="16" t="s">
        <v>470</v>
      </c>
      <c r="F28" s="16" t="s">
        <v>357</v>
      </c>
      <c r="G28" s="16"/>
      <c r="H28" s="16"/>
      <c r="I28" s="16"/>
      <c r="J28" s="16"/>
      <c r="K28" s="16">
        <v>19</v>
      </c>
      <c r="L28" s="18">
        <v>0</v>
      </c>
      <c r="M28" s="16">
        <v>0</v>
      </c>
      <c r="N28" s="16"/>
      <c r="O28" s="19">
        <f>SUM(I28:M28)-N28</f>
        <v>19</v>
      </c>
    </row>
    <row r="29" spans="1:15" ht="15" customHeight="1">
      <c r="A29" s="20">
        <v>17</v>
      </c>
      <c r="B29" s="16" t="s">
        <v>26</v>
      </c>
      <c r="C29" s="164" t="s">
        <v>101</v>
      </c>
      <c r="D29" s="164" t="s">
        <v>52</v>
      </c>
      <c r="E29" s="164" t="s">
        <v>53</v>
      </c>
      <c r="F29" s="16" t="s">
        <v>357</v>
      </c>
      <c r="G29" s="16"/>
      <c r="H29" s="17"/>
      <c r="I29" s="16">
        <v>6.5</v>
      </c>
      <c r="J29" s="16">
        <v>0</v>
      </c>
      <c r="K29" s="16">
        <v>10</v>
      </c>
      <c r="L29" s="18">
        <v>0</v>
      </c>
      <c r="M29" s="16">
        <v>0</v>
      </c>
      <c r="N29" s="16"/>
      <c r="O29" s="19">
        <f>SUM(I29:M29)-N29</f>
        <v>16.5</v>
      </c>
    </row>
    <row r="30" spans="1:15" ht="15" customHeight="1">
      <c r="A30" s="20">
        <v>18</v>
      </c>
      <c r="B30" s="16" t="s">
        <v>26</v>
      </c>
      <c r="C30" s="16" t="s">
        <v>382</v>
      </c>
      <c r="D30" s="16" t="s">
        <v>491</v>
      </c>
      <c r="E30" s="16" t="s">
        <v>47</v>
      </c>
      <c r="F30" s="16" t="s">
        <v>357</v>
      </c>
      <c r="G30" s="16"/>
      <c r="H30" s="17"/>
      <c r="I30" s="18"/>
      <c r="J30" s="16">
        <v>13</v>
      </c>
      <c r="K30" s="16">
        <v>3.5</v>
      </c>
      <c r="L30" s="18">
        <v>0</v>
      </c>
      <c r="M30" s="16">
        <v>0</v>
      </c>
      <c r="N30" s="16"/>
      <c r="O30" s="19">
        <f>SUM(I30:M30)-N30</f>
        <v>16.5</v>
      </c>
    </row>
    <row r="31" spans="1:15" ht="15" customHeight="1">
      <c r="A31" s="20">
        <v>19</v>
      </c>
      <c r="B31" s="16" t="s">
        <v>26</v>
      </c>
      <c r="C31" s="164" t="s">
        <v>112</v>
      </c>
      <c r="D31" s="164" t="s">
        <v>113</v>
      </c>
      <c r="E31" s="164" t="s">
        <v>56</v>
      </c>
      <c r="F31" s="16" t="s">
        <v>357</v>
      </c>
      <c r="G31" s="16"/>
      <c r="H31" s="16"/>
      <c r="I31" s="16">
        <v>16</v>
      </c>
      <c r="J31" s="16">
        <v>0</v>
      </c>
      <c r="K31" s="16">
        <v>0</v>
      </c>
      <c r="L31" s="18">
        <v>0</v>
      </c>
      <c r="M31" s="16">
        <v>0</v>
      </c>
      <c r="N31" s="16"/>
      <c r="O31" s="19">
        <f>SUM(I31:M31)-N31</f>
        <v>16</v>
      </c>
    </row>
    <row r="32" spans="1:15" ht="15" customHeight="1">
      <c r="A32" s="20">
        <v>20</v>
      </c>
      <c r="B32" s="16" t="s">
        <v>26</v>
      </c>
      <c r="C32" s="164" t="s">
        <v>58</v>
      </c>
      <c r="D32" s="164" t="s">
        <v>102</v>
      </c>
      <c r="E32" s="164" t="s">
        <v>59</v>
      </c>
      <c r="F32" s="16" t="s">
        <v>357</v>
      </c>
      <c r="G32" s="16"/>
      <c r="H32" s="16"/>
      <c r="I32" s="16">
        <v>13</v>
      </c>
      <c r="J32" s="16">
        <v>0</v>
      </c>
      <c r="K32" s="16">
        <v>0</v>
      </c>
      <c r="L32" s="18">
        <v>0</v>
      </c>
      <c r="M32" s="16">
        <v>0</v>
      </c>
      <c r="N32" s="16"/>
      <c r="O32" s="19">
        <f>SUM(I32:M32)-N32</f>
        <v>13</v>
      </c>
    </row>
    <row r="33" spans="1:15" ht="15" customHeight="1">
      <c r="A33" s="20">
        <v>21</v>
      </c>
      <c r="B33" s="16" t="s">
        <v>26</v>
      </c>
      <c r="C33" s="164" t="s">
        <v>48</v>
      </c>
      <c r="D33" s="164" t="s">
        <v>49</v>
      </c>
      <c r="E33" s="164" t="s">
        <v>50</v>
      </c>
      <c r="F33" s="16" t="s">
        <v>357</v>
      </c>
      <c r="G33" s="16"/>
      <c r="H33" s="16"/>
      <c r="I33" s="16">
        <v>11</v>
      </c>
      <c r="J33" s="16">
        <v>0</v>
      </c>
      <c r="K33" s="16">
        <v>0</v>
      </c>
      <c r="L33" s="18">
        <v>0</v>
      </c>
      <c r="M33" s="16">
        <v>0</v>
      </c>
      <c r="N33" s="16"/>
      <c r="O33" s="19">
        <f>SUM(I33:M33)-N33</f>
        <v>11</v>
      </c>
    </row>
    <row r="34" spans="1:15" ht="15" customHeight="1">
      <c r="A34" s="20">
        <v>22</v>
      </c>
      <c r="B34" s="16" t="s">
        <v>26</v>
      </c>
      <c r="C34" s="16" t="s">
        <v>498</v>
      </c>
      <c r="D34" s="16" t="s">
        <v>492</v>
      </c>
      <c r="E34" s="16" t="s">
        <v>107</v>
      </c>
      <c r="F34" s="16" t="s">
        <v>357</v>
      </c>
      <c r="G34" s="16"/>
      <c r="H34" s="16"/>
      <c r="I34" s="16"/>
      <c r="J34" s="16"/>
      <c r="K34" s="16">
        <v>3.5</v>
      </c>
      <c r="L34" s="18">
        <v>0</v>
      </c>
      <c r="M34" s="16"/>
      <c r="N34" s="16"/>
      <c r="O34" s="19">
        <f>SUM(I34:M34)-N34</f>
        <v>3.5</v>
      </c>
    </row>
    <row r="35" spans="1:15" ht="15" customHeight="1">
      <c r="A35" s="20">
        <v>23</v>
      </c>
      <c r="B35" s="16" t="s">
        <v>26</v>
      </c>
      <c r="C35" s="164"/>
      <c r="D35" s="164"/>
      <c r="E35" s="164"/>
      <c r="F35" s="16"/>
      <c r="G35" s="16"/>
      <c r="H35" s="16"/>
      <c r="I35" s="16"/>
      <c r="J35" s="16">
        <v>0</v>
      </c>
      <c r="K35" s="16">
        <v>0</v>
      </c>
      <c r="L35" s="18"/>
      <c r="M35" s="16"/>
      <c r="N35" s="16"/>
      <c r="O35" s="19">
        <f>SUM(I35:M35)-N35</f>
        <v>0</v>
      </c>
    </row>
    <row r="36" spans="1:15" ht="15" customHeight="1">
      <c r="A36" s="20"/>
      <c r="B36" s="16"/>
      <c r="C36" s="16"/>
      <c r="D36" s="16"/>
      <c r="E36" s="16"/>
      <c r="F36" s="16"/>
      <c r="G36" s="16"/>
      <c r="H36" s="17"/>
      <c r="I36" s="16"/>
      <c r="J36" s="16"/>
      <c r="K36" s="16"/>
      <c r="L36" s="16"/>
      <c r="M36" s="16"/>
      <c r="N36" s="16"/>
      <c r="O36" s="19"/>
    </row>
    <row r="37" spans="1:15" ht="15" customHeight="1" thickBot="1">
      <c r="A37" s="115"/>
      <c r="B37" s="22"/>
      <c r="C37" s="22"/>
      <c r="D37" s="22"/>
      <c r="E37" s="22"/>
      <c r="F37" s="22"/>
      <c r="G37" s="22"/>
      <c r="H37" s="22"/>
      <c r="I37" s="22"/>
      <c r="J37" s="22"/>
      <c r="K37" s="132"/>
      <c r="L37" s="132"/>
      <c r="M37" s="132"/>
      <c r="N37" s="132"/>
      <c r="O37" s="19"/>
    </row>
    <row r="38" spans="1:2" ht="13.5" thickTop="1">
      <c r="A38" s="144"/>
      <c r="B38" s="145"/>
    </row>
  </sheetData>
  <sheetProtection/>
  <autoFilter ref="A11:O37"/>
  <mergeCells count="1">
    <mergeCell ref="H9:K9"/>
  </mergeCells>
  <printOptions/>
  <pageMargins left="0.28" right="0.24" top="0.27" bottom="0.22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30"/>
  <sheetViews>
    <sheetView zoomScalePageLayoutView="0" workbookViewId="0" topLeftCell="A1">
      <selection activeCell="R14" sqref="R14"/>
    </sheetView>
  </sheetViews>
  <sheetFormatPr defaultColWidth="11.421875" defaultRowHeight="12.75"/>
  <cols>
    <col min="1" max="1" width="4.00390625" style="45" customWidth="1"/>
    <col min="2" max="2" width="9.57421875" style="45" customWidth="1"/>
    <col min="3" max="3" width="25.7109375" style="45" customWidth="1"/>
    <col min="4" max="4" width="24.57421875" style="45" customWidth="1"/>
    <col min="5" max="5" width="12.421875" style="45" customWidth="1"/>
    <col min="6" max="8" width="7.7109375" style="45" customWidth="1"/>
    <col min="9" max="16" width="6.7109375" style="45" customWidth="1"/>
    <col min="17" max="16384" width="11.421875" style="45" customWidth="1"/>
  </cols>
  <sheetData>
    <row r="1" spans="1:15" s="23" customFormat="1" ht="15">
      <c r="A1" s="119"/>
      <c r="B1" s="1"/>
      <c r="C1" s="1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</row>
    <row r="2" spans="1:15" s="48" customFormat="1" ht="15.75">
      <c r="A2" s="82" t="str">
        <f>+'[1]Datos Planilla Puntos'!$C$2</f>
        <v>FEDERACION ECUESTRE ARGENTINA</v>
      </c>
      <c r="B2" s="54"/>
      <c r="C2" s="54"/>
      <c r="D2" s="54"/>
      <c r="E2" s="54"/>
      <c r="F2" s="54"/>
      <c r="G2" s="54"/>
      <c r="H2" s="63"/>
      <c r="I2" s="54"/>
      <c r="J2" s="54"/>
      <c r="K2" s="54"/>
      <c r="L2" s="54"/>
      <c r="M2" s="54"/>
      <c r="N2" s="78"/>
      <c r="O2" s="78"/>
    </row>
    <row r="3" spans="1:15" s="48" customFormat="1" ht="15.75">
      <c r="A3" s="82" t="str">
        <f>+'[1]Datos Planilla Puntos'!$C$3</f>
        <v>SECRETARIA DE COUNTRIES Y CLUBES PRIVADOS</v>
      </c>
      <c r="B3" s="82"/>
      <c r="C3" s="82"/>
      <c r="D3" s="82"/>
      <c r="E3" s="82"/>
      <c r="F3" s="82"/>
      <c r="G3" s="82"/>
      <c r="H3" s="83"/>
      <c r="I3" s="82"/>
      <c r="J3" s="82"/>
      <c r="K3" s="82"/>
      <c r="L3" s="82"/>
      <c r="M3" s="82"/>
      <c r="N3" s="79"/>
      <c r="O3" s="78"/>
    </row>
    <row r="4" spans="1:15" s="48" customFormat="1" ht="15.75">
      <c r="A4" s="82" t="s">
        <v>18</v>
      </c>
      <c r="B4" s="82"/>
      <c r="C4" s="84"/>
      <c r="D4" s="82"/>
      <c r="E4" s="82"/>
      <c r="F4" s="82"/>
      <c r="G4" s="82"/>
      <c r="H4" s="83"/>
      <c r="I4" s="82"/>
      <c r="J4" s="82"/>
      <c r="K4" s="82"/>
      <c r="L4" s="82"/>
      <c r="M4" s="85"/>
      <c r="N4" s="78"/>
      <c r="O4" s="78"/>
    </row>
    <row r="5" spans="1:15" s="54" customFormat="1" ht="15">
      <c r="A5" s="82" t="s">
        <v>81</v>
      </c>
      <c r="B5" s="82"/>
      <c r="C5" s="82"/>
      <c r="D5" s="87"/>
      <c r="E5" s="87"/>
      <c r="F5" s="82"/>
      <c r="G5" s="82"/>
      <c r="H5" s="83"/>
      <c r="I5" s="82"/>
      <c r="J5" s="82"/>
      <c r="K5" s="82"/>
      <c r="L5" s="82"/>
      <c r="M5" s="82"/>
      <c r="N5" s="82"/>
      <c r="O5" s="82"/>
    </row>
    <row r="6" spans="1:15" s="54" customFormat="1" ht="15">
      <c r="A6" s="82"/>
      <c r="B6" s="82"/>
      <c r="C6" s="82"/>
      <c r="D6" s="82"/>
      <c r="E6" s="82"/>
      <c r="F6" s="82"/>
      <c r="G6" s="82"/>
      <c r="H6" s="83"/>
      <c r="I6" s="82"/>
      <c r="J6" s="82"/>
      <c r="K6" s="82"/>
      <c r="L6" s="82"/>
      <c r="M6" s="82"/>
      <c r="N6" s="82"/>
      <c r="O6" s="82"/>
    </row>
    <row r="7" spans="1:14" s="48" customFormat="1" ht="15.75">
      <c r="A7" s="82" t="s">
        <v>548</v>
      </c>
      <c r="B7" s="82"/>
      <c r="C7" s="82"/>
      <c r="D7" s="82"/>
      <c r="E7" s="82"/>
      <c r="F7" s="82"/>
      <c r="G7" s="82"/>
      <c r="H7" s="83" t="s">
        <v>538</v>
      </c>
      <c r="I7" s="82"/>
      <c r="J7" s="82"/>
      <c r="K7" s="82"/>
      <c r="L7" s="82"/>
      <c r="M7" s="47"/>
      <c r="N7" s="47"/>
    </row>
    <row r="8" spans="2:16" s="48" customFormat="1" ht="15.75">
      <c r="B8" s="47"/>
      <c r="C8" s="47"/>
      <c r="D8" s="47"/>
      <c r="E8" s="47"/>
      <c r="F8" s="47"/>
      <c r="G8" s="47"/>
      <c r="H8" s="47"/>
      <c r="I8" s="49"/>
      <c r="J8" s="47"/>
      <c r="K8" s="47"/>
      <c r="L8" s="47"/>
      <c r="M8" s="47"/>
      <c r="N8" s="47"/>
      <c r="O8" s="47"/>
      <c r="P8" s="47"/>
    </row>
    <row r="9" spans="2:16" s="48" customFormat="1" ht="15.75">
      <c r="B9" s="47" t="str">
        <f>+'[1]Datos Planilla Puntos'!$C$9</f>
        <v>CAMPEONATO INDIVIDUAL</v>
      </c>
      <c r="C9" s="47"/>
      <c r="D9" s="231" t="s">
        <v>23</v>
      </c>
      <c r="E9" s="231"/>
      <c r="F9" s="231"/>
      <c r="G9" s="231"/>
      <c r="H9" s="231"/>
      <c r="I9" s="230" t="s">
        <v>557</v>
      </c>
      <c r="J9" s="231"/>
      <c r="K9" s="231"/>
      <c r="L9" s="155" t="s">
        <v>36</v>
      </c>
      <c r="M9" s="155"/>
      <c r="N9" s="47"/>
      <c r="O9" s="47"/>
      <c r="P9" s="47"/>
    </row>
    <row r="10" s="25" customFormat="1" ht="13.5" thickBot="1">
      <c r="I10" s="26"/>
    </row>
    <row r="11" spans="1:15" s="25" customFormat="1" ht="13.5" thickTop="1">
      <c r="A11" s="153"/>
      <c r="B11" s="28" t="s">
        <v>1</v>
      </c>
      <c r="C11" s="28" t="s">
        <v>2</v>
      </c>
      <c r="D11" s="28" t="s">
        <v>3</v>
      </c>
      <c r="E11" s="28" t="s">
        <v>4</v>
      </c>
      <c r="F11" s="28" t="s">
        <v>5</v>
      </c>
      <c r="G11" s="28" t="s">
        <v>6</v>
      </c>
      <c r="H11" s="29" t="s">
        <v>7</v>
      </c>
      <c r="I11" s="28" t="s">
        <v>8</v>
      </c>
      <c r="J11" s="28" t="s">
        <v>9</v>
      </c>
      <c r="K11" s="28" t="s">
        <v>10</v>
      </c>
      <c r="L11" s="28" t="s">
        <v>11</v>
      </c>
      <c r="M11" s="28" t="s">
        <v>35</v>
      </c>
      <c r="N11" s="28" t="s">
        <v>12</v>
      </c>
      <c r="O11" s="30" t="s">
        <v>13</v>
      </c>
    </row>
    <row r="12" spans="1:15" s="25" customFormat="1" ht="13.5" thickBot="1">
      <c r="A12" s="154"/>
      <c r="B12" s="149"/>
      <c r="C12" s="149"/>
      <c r="D12" s="149"/>
      <c r="E12" s="149"/>
      <c r="F12" s="9" t="s">
        <v>553</v>
      </c>
      <c r="G12" s="9" t="s">
        <v>554</v>
      </c>
      <c r="H12" s="10" t="s">
        <v>530</v>
      </c>
      <c r="I12" s="150" t="s">
        <v>14</v>
      </c>
      <c r="J12" s="150"/>
      <c r="K12" s="150"/>
      <c r="L12" s="150"/>
      <c r="M12" s="150"/>
      <c r="N12" s="150"/>
      <c r="O12" s="111"/>
    </row>
    <row r="13" spans="1:15" s="54" customFormat="1" ht="15" customHeight="1" thickTop="1">
      <c r="A13" s="152">
        <v>1</v>
      </c>
      <c r="B13" s="146" t="s">
        <v>25</v>
      </c>
      <c r="C13" s="105" t="s">
        <v>135</v>
      </c>
      <c r="D13" s="51" t="s">
        <v>71</v>
      </c>
      <c r="E13" s="51" t="s">
        <v>59</v>
      </c>
      <c r="F13" s="51">
        <v>0</v>
      </c>
      <c r="G13" s="51">
        <v>0</v>
      </c>
      <c r="H13" s="52">
        <v>35.21</v>
      </c>
      <c r="I13" s="226">
        <v>19</v>
      </c>
      <c r="J13" s="226">
        <v>18.5</v>
      </c>
      <c r="K13" s="226">
        <v>17</v>
      </c>
      <c r="L13" s="147">
        <v>21</v>
      </c>
      <c r="M13" s="226">
        <v>16</v>
      </c>
      <c r="N13" s="147"/>
      <c r="O13" s="148">
        <f>SUM(I13:L13)-N13</f>
        <v>75.5</v>
      </c>
    </row>
    <row r="14" spans="1:15" s="54" customFormat="1" ht="15" customHeight="1">
      <c r="A14" s="151">
        <v>2</v>
      </c>
      <c r="B14" s="51" t="s">
        <v>25</v>
      </c>
      <c r="C14" s="105" t="s">
        <v>126</v>
      </c>
      <c r="D14" s="51" t="s">
        <v>127</v>
      </c>
      <c r="E14" s="51" t="s">
        <v>56</v>
      </c>
      <c r="F14" s="51">
        <v>0</v>
      </c>
      <c r="G14" s="51">
        <v>0</v>
      </c>
      <c r="H14" s="52">
        <v>32.7</v>
      </c>
      <c r="I14" s="51">
        <v>18</v>
      </c>
      <c r="J14" s="51">
        <v>16</v>
      </c>
      <c r="K14" s="51">
        <v>18</v>
      </c>
      <c r="L14" s="94">
        <v>19</v>
      </c>
      <c r="M14" s="51">
        <v>21</v>
      </c>
      <c r="N14" s="94"/>
      <c r="O14" s="55">
        <f>SUM(I14:L14)-N14</f>
        <v>71</v>
      </c>
    </row>
    <row r="15" spans="1:15" s="54" customFormat="1" ht="15" customHeight="1">
      <c r="A15" s="152">
        <v>3</v>
      </c>
      <c r="B15" s="51" t="s">
        <v>25</v>
      </c>
      <c r="C15" s="105" t="s">
        <v>388</v>
      </c>
      <c r="D15" s="105" t="s">
        <v>157</v>
      </c>
      <c r="E15" s="105" t="s">
        <v>56</v>
      </c>
      <c r="F15" s="51">
        <v>0</v>
      </c>
      <c r="G15" s="51">
        <v>0</v>
      </c>
      <c r="H15" s="52">
        <v>35.8</v>
      </c>
      <c r="I15" s="51">
        <v>8</v>
      </c>
      <c r="J15" s="51">
        <v>17</v>
      </c>
      <c r="K15" s="51">
        <v>21</v>
      </c>
      <c r="L15" s="94">
        <v>18</v>
      </c>
      <c r="M15" s="51">
        <v>11</v>
      </c>
      <c r="N15" s="94"/>
      <c r="O15" s="55">
        <f>SUM(I15:L15)-N15</f>
        <v>64</v>
      </c>
    </row>
    <row r="16" spans="1:15" s="54" customFormat="1" ht="15" customHeight="1">
      <c r="A16" s="151">
        <v>4</v>
      </c>
      <c r="B16" s="51" t="s">
        <v>25</v>
      </c>
      <c r="C16" s="105" t="s">
        <v>134</v>
      </c>
      <c r="D16" s="105" t="s">
        <v>387</v>
      </c>
      <c r="E16" s="51" t="s">
        <v>55</v>
      </c>
      <c r="F16" s="51">
        <v>4</v>
      </c>
      <c r="G16" s="51"/>
      <c r="H16" s="52">
        <v>46.67</v>
      </c>
      <c r="I16" s="51">
        <v>15</v>
      </c>
      <c r="J16" s="51">
        <v>14</v>
      </c>
      <c r="K16" s="51">
        <v>15</v>
      </c>
      <c r="L16" s="94">
        <v>15</v>
      </c>
      <c r="M16" s="51">
        <v>19</v>
      </c>
      <c r="N16" s="94"/>
      <c r="O16" s="55">
        <f>SUM(I16:L16)-N16</f>
        <v>59</v>
      </c>
    </row>
    <row r="17" spans="1:15" s="54" customFormat="1" ht="15" customHeight="1">
      <c r="A17" s="152">
        <v>5</v>
      </c>
      <c r="B17" s="51" t="s">
        <v>25</v>
      </c>
      <c r="C17" s="105" t="s">
        <v>128</v>
      </c>
      <c r="D17" s="51" t="s">
        <v>556</v>
      </c>
      <c r="E17" s="51" t="s">
        <v>86</v>
      </c>
      <c r="F17" s="51">
        <v>4</v>
      </c>
      <c r="G17" s="51"/>
      <c r="H17" s="52">
        <v>50.25</v>
      </c>
      <c r="I17" s="51">
        <v>11</v>
      </c>
      <c r="J17" s="51">
        <v>13</v>
      </c>
      <c r="K17" s="51">
        <v>13</v>
      </c>
      <c r="L17" s="94">
        <v>14</v>
      </c>
      <c r="M17" s="51">
        <v>14</v>
      </c>
      <c r="N17" s="94"/>
      <c r="O17" s="55">
        <f>SUM(I17:L17)-N17</f>
        <v>51</v>
      </c>
    </row>
    <row r="18" spans="1:15" s="54" customFormat="1" ht="15" customHeight="1">
      <c r="A18" s="151">
        <v>6</v>
      </c>
      <c r="B18" s="51" t="s">
        <v>25</v>
      </c>
      <c r="C18" s="51" t="s">
        <v>140</v>
      </c>
      <c r="D18" s="51" t="s">
        <v>141</v>
      </c>
      <c r="E18" s="51" t="s">
        <v>86</v>
      </c>
      <c r="F18" s="51">
        <v>0</v>
      </c>
      <c r="G18" s="51">
        <v>0</v>
      </c>
      <c r="H18" s="52">
        <v>37.5</v>
      </c>
      <c r="I18" s="51">
        <v>17</v>
      </c>
      <c r="J18" s="51">
        <v>8</v>
      </c>
      <c r="K18" s="51">
        <v>8</v>
      </c>
      <c r="L18" s="94">
        <v>17</v>
      </c>
      <c r="M18" s="51">
        <v>14</v>
      </c>
      <c r="N18" s="94"/>
      <c r="O18" s="55">
        <f>SUM(I18:L18)-N18</f>
        <v>50</v>
      </c>
    </row>
    <row r="19" spans="1:15" s="54" customFormat="1" ht="15" customHeight="1">
      <c r="A19" s="152">
        <v>7</v>
      </c>
      <c r="B19" s="51" t="s">
        <v>25</v>
      </c>
      <c r="C19" s="105" t="s">
        <v>124</v>
      </c>
      <c r="D19" s="51" t="s">
        <v>125</v>
      </c>
      <c r="E19" s="51" t="s">
        <v>55</v>
      </c>
      <c r="F19" s="51">
        <v>0</v>
      </c>
      <c r="G19" s="51">
        <v>0</v>
      </c>
      <c r="H19" s="52">
        <v>28.81</v>
      </c>
      <c r="I19" s="51">
        <v>16</v>
      </c>
      <c r="J19" s="51">
        <v>10</v>
      </c>
      <c r="K19" s="51">
        <v>7</v>
      </c>
      <c r="L19" s="94">
        <v>16</v>
      </c>
      <c r="M19" s="51">
        <v>17</v>
      </c>
      <c r="N19" s="94"/>
      <c r="O19" s="55">
        <f>SUM(I19:L19)-N19</f>
        <v>49</v>
      </c>
    </row>
    <row r="20" spans="1:15" s="54" customFormat="1" ht="15" customHeight="1">
      <c r="A20" s="151">
        <v>8</v>
      </c>
      <c r="B20" s="51" t="s">
        <v>25</v>
      </c>
      <c r="C20" s="105" t="s">
        <v>132</v>
      </c>
      <c r="D20" s="51" t="s">
        <v>133</v>
      </c>
      <c r="E20" s="51" t="s">
        <v>56</v>
      </c>
      <c r="F20" s="51" t="s">
        <v>357</v>
      </c>
      <c r="G20" s="51"/>
      <c r="H20" s="52"/>
      <c r="I20" s="51">
        <v>9</v>
      </c>
      <c r="J20" s="51">
        <v>21</v>
      </c>
      <c r="K20" s="51">
        <v>11</v>
      </c>
      <c r="L20" s="94">
        <v>0</v>
      </c>
      <c r="M20" s="51">
        <v>18</v>
      </c>
      <c r="N20" s="94"/>
      <c r="O20" s="55">
        <f>SUM(I20:L20)-N20</f>
        <v>41</v>
      </c>
    </row>
    <row r="21" spans="1:15" s="54" customFormat="1" ht="15" customHeight="1">
      <c r="A21" s="152">
        <v>9</v>
      </c>
      <c r="B21" s="51" t="s">
        <v>25</v>
      </c>
      <c r="C21" s="105" t="s">
        <v>389</v>
      </c>
      <c r="D21" s="51" t="s">
        <v>131</v>
      </c>
      <c r="E21" s="51" t="s">
        <v>89</v>
      </c>
      <c r="F21" s="56" t="s">
        <v>357</v>
      </c>
      <c r="G21" s="51"/>
      <c r="H21" s="52"/>
      <c r="I21" s="51">
        <v>21</v>
      </c>
      <c r="J21" s="51">
        <v>11</v>
      </c>
      <c r="K21" s="51">
        <v>0</v>
      </c>
      <c r="L21" s="94">
        <v>0</v>
      </c>
      <c r="M21" s="51">
        <v>0</v>
      </c>
      <c r="N21" s="131"/>
      <c r="O21" s="218">
        <f>SUM(I21:L21)-N21</f>
        <v>32</v>
      </c>
    </row>
    <row r="22" spans="1:15" s="54" customFormat="1" ht="15" customHeight="1">
      <c r="A22" s="151">
        <v>10</v>
      </c>
      <c r="B22" s="51" t="s">
        <v>25</v>
      </c>
      <c r="C22" s="105" t="s">
        <v>122</v>
      </c>
      <c r="D22" s="51" t="s">
        <v>123</v>
      </c>
      <c r="E22" s="51" t="s">
        <v>47</v>
      </c>
      <c r="F22" s="56" t="s">
        <v>357</v>
      </c>
      <c r="G22" s="51"/>
      <c r="H22" s="52"/>
      <c r="I22" s="51">
        <v>12</v>
      </c>
      <c r="J22" s="51">
        <v>18.5</v>
      </c>
      <c r="K22" s="51">
        <v>0</v>
      </c>
      <c r="L22" s="94">
        <v>0</v>
      </c>
      <c r="M22" s="51">
        <v>0</v>
      </c>
      <c r="N22" s="94"/>
      <c r="O22" s="55">
        <f>SUM(I22:L22)-N22</f>
        <v>30.5</v>
      </c>
    </row>
    <row r="23" spans="1:15" s="54" customFormat="1" ht="15" customHeight="1">
      <c r="A23" s="152">
        <v>11</v>
      </c>
      <c r="B23" s="51" t="s">
        <v>25</v>
      </c>
      <c r="C23" s="105" t="s">
        <v>390</v>
      </c>
      <c r="D23" s="105" t="s">
        <v>391</v>
      </c>
      <c r="E23" s="105" t="s">
        <v>66</v>
      </c>
      <c r="F23" s="51">
        <v>4</v>
      </c>
      <c r="G23" s="51"/>
      <c r="H23" s="52">
        <v>50.87</v>
      </c>
      <c r="I23" s="51"/>
      <c r="J23" s="51">
        <v>7</v>
      </c>
      <c r="K23" s="51">
        <v>9</v>
      </c>
      <c r="L23" s="94">
        <v>13</v>
      </c>
      <c r="M23" s="51">
        <v>0</v>
      </c>
      <c r="N23" s="94"/>
      <c r="O23" s="55">
        <f>SUM(I23:L23)-N23</f>
        <v>29</v>
      </c>
    </row>
    <row r="24" spans="1:15" s="54" customFormat="1" ht="15" customHeight="1">
      <c r="A24" s="151">
        <v>12</v>
      </c>
      <c r="B24" s="51" t="s">
        <v>25</v>
      </c>
      <c r="C24" s="105" t="s">
        <v>121</v>
      </c>
      <c r="D24" s="51" t="s">
        <v>120</v>
      </c>
      <c r="E24" s="51" t="s">
        <v>47</v>
      </c>
      <c r="F24" s="56" t="s">
        <v>357</v>
      </c>
      <c r="G24" s="51"/>
      <c r="H24" s="52"/>
      <c r="I24" s="51">
        <v>13</v>
      </c>
      <c r="J24" s="51">
        <v>12</v>
      </c>
      <c r="K24" s="51">
        <v>0</v>
      </c>
      <c r="L24" s="94">
        <v>0</v>
      </c>
      <c r="M24" s="51">
        <v>14</v>
      </c>
      <c r="N24" s="94"/>
      <c r="O24" s="55">
        <f>SUM(I24:L24)-N24</f>
        <v>25</v>
      </c>
    </row>
    <row r="25" spans="1:15" s="54" customFormat="1" ht="15" customHeight="1">
      <c r="A25" s="152">
        <v>13</v>
      </c>
      <c r="B25" s="51" t="s">
        <v>25</v>
      </c>
      <c r="C25" s="51" t="s">
        <v>138</v>
      </c>
      <c r="D25" s="51" t="s">
        <v>139</v>
      </c>
      <c r="E25" s="51" t="s">
        <v>43</v>
      </c>
      <c r="F25" s="51" t="s">
        <v>357</v>
      </c>
      <c r="G25" s="51"/>
      <c r="H25" s="52"/>
      <c r="I25" s="51">
        <v>7</v>
      </c>
      <c r="J25" s="51">
        <v>0</v>
      </c>
      <c r="K25" s="51">
        <v>14</v>
      </c>
      <c r="L25" s="94">
        <v>0</v>
      </c>
      <c r="M25" s="51">
        <v>10</v>
      </c>
      <c r="N25" s="94"/>
      <c r="O25" s="55">
        <f>SUM(I25:L25)-N25</f>
        <v>21</v>
      </c>
    </row>
    <row r="26" spans="1:15" s="54" customFormat="1" ht="15" customHeight="1">
      <c r="A26" s="151">
        <v>14</v>
      </c>
      <c r="B26" s="51" t="s">
        <v>25</v>
      </c>
      <c r="C26" s="105" t="s">
        <v>385</v>
      </c>
      <c r="D26" s="105" t="s">
        <v>386</v>
      </c>
      <c r="E26" s="105" t="s">
        <v>56</v>
      </c>
      <c r="F26" s="51" t="s">
        <v>357</v>
      </c>
      <c r="G26" s="51"/>
      <c r="H26" s="52"/>
      <c r="I26" s="51"/>
      <c r="J26" s="51">
        <v>9</v>
      </c>
      <c r="K26" s="51">
        <v>12</v>
      </c>
      <c r="L26" s="94">
        <v>0</v>
      </c>
      <c r="M26" s="51">
        <v>0</v>
      </c>
      <c r="N26" s="94"/>
      <c r="O26" s="55">
        <f>SUM(I26:L26)-N26</f>
        <v>21</v>
      </c>
    </row>
    <row r="27" spans="1:15" s="54" customFormat="1" ht="15" customHeight="1">
      <c r="A27" s="152">
        <v>15</v>
      </c>
      <c r="B27" s="51" t="s">
        <v>25</v>
      </c>
      <c r="C27" s="71" t="s">
        <v>505</v>
      </c>
      <c r="D27" s="71" t="s">
        <v>506</v>
      </c>
      <c r="E27" s="71" t="s">
        <v>62</v>
      </c>
      <c r="F27" s="71" t="s">
        <v>357</v>
      </c>
      <c r="G27" s="71"/>
      <c r="H27" s="72"/>
      <c r="I27" s="51"/>
      <c r="J27" s="51"/>
      <c r="K27" s="51">
        <v>19</v>
      </c>
      <c r="L27" s="120">
        <v>0</v>
      </c>
      <c r="M27" s="71">
        <v>0</v>
      </c>
      <c r="N27" s="120"/>
      <c r="O27" s="104">
        <f>SUM(I27:L27)-N27</f>
        <v>19</v>
      </c>
    </row>
    <row r="28" spans="1:15" s="54" customFormat="1" ht="15" customHeight="1">
      <c r="A28" s="151">
        <v>16</v>
      </c>
      <c r="B28" s="51" t="s">
        <v>25</v>
      </c>
      <c r="C28" s="71" t="s">
        <v>503</v>
      </c>
      <c r="D28" s="71" t="s">
        <v>504</v>
      </c>
      <c r="E28" s="71" t="s">
        <v>43</v>
      </c>
      <c r="F28" s="71" t="s">
        <v>357</v>
      </c>
      <c r="G28" s="71"/>
      <c r="H28" s="72"/>
      <c r="I28" s="51"/>
      <c r="J28" s="51"/>
      <c r="K28" s="51">
        <v>16</v>
      </c>
      <c r="L28" s="120">
        <v>0</v>
      </c>
      <c r="M28" s="71">
        <v>12</v>
      </c>
      <c r="N28" s="120"/>
      <c r="O28" s="104">
        <f>SUM(I28:L28)-N28</f>
        <v>16</v>
      </c>
    </row>
    <row r="29" spans="1:15" s="54" customFormat="1" ht="15" customHeight="1">
      <c r="A29" s="96">
        <v>17</v>
      </c>
      <c r="B29" s="51" t="s">
        <v>25</v>
      </c>
      <c r="C29" s="107" t="s">
        <v>383</v>
      </c>
      <c r="D29" s="107" t="s">
        <v>384</v>
      </c>
      <c r="E29" s="21" t="s">
        <v>55</v>
      </c>
      <c r="F29" s="210" t="s">
        <v>357</v>
      </c>
      <c r="G29" s="71"/>
      <c r="H29" s="72"/>
      <c r="I29" s="71"/>
      <c r="J29" s="51">
        <v>15</v>
      </c>
      <c r="K29" s="51">
        <v>0</v>
      </c>
      <c r="L29" s="120">
        <v>0</v>
      </c>
      <c r="M29" s="71">
        <v>0</v>
      </c>
      <c r="N29" s="120"/>
      <c r="O29" s="104">
        <f>SUM(I29:L29)-N29</f>
        <v>15</v>
      </c>
    </row>
    <row r="30" spans="1:15" s="54" customFormat="1" ht="15" customHeight="1">
      <c r="A30" s="96">
        <v>18</v>
      </c>
      <c r="B30" s="51" t="s">
        <v>25</v>
      </c>
      <c r="C30" s="71" t="s">
        <v>142</v>
      </c>
      <c r="D30" s="71" t="s">
        <v>54</v>
      </c>
      <c r="E30" s="71" t="s">
        <v>56</v>
      </c>
      <c r="F30" s="210" t="s">
        <v>357</v>
      </c>
      <c r="G30" s="71"/>
      <c r="H30" s="72"/>
      <c r="I30" s="71">
        <v>14</v>
      </c>
      <c r="J30" s="71">
        <v>0</v>
      </c>
      <c r="K30" s="71">
        <v>0</v>
      </c>
      <c r="L30" s="120">
        <v>0</v>
      </c>
      <c r="M30" s="71">
        <v>0</v>
      </c>
      <c r="N30" s="120"/>
      <c r="O30" s="104">
        <f>SUM(I30:L30)-N30</f>
        <v>14</v>
      </c>
    </row>
    <row r="31" spans="1:15" s="54" customFormat="1" ht="15" customHeight="1">
      <c r="A31" s="96">
        <v>19</v>
      </c>
      <c r="B31" s="51" t="s">
        <v>25</v>
      </c>
      <c r="C31" s="71" t="s">
        <v>136</v>
      </c>
      <c r="D31" s="71" t="s">
        <v>137</v>
      </c>
      <c r="E31" s="71" t="s">
        <v>56</v>
      </c>
      <c r="F31" s="210" t="s">
        <v>357</v>
      </c>
      <c r="G31" s="71"/>
      <c r="H31" s="72"/>
      <c r="I31" s="71">
        <v>10</v>
      </c>
      <c r="J31" s="71">
        <v>0</v>
      </c>
      <c r="K31" s="71">
        <v>0</v>
      </c>
      <c r="L31" s="120">
        <v>0</v>
      </c>
      <c r="M31" s="71">
        <v>0</v>
      </c>
      <c r="N31" s="120"/>
      <c r="O31" s="104">
        <f>SUM(I31:L31)-N31</f>
        <v>10</v>
      </c>
    </row>
    <row r="32" spans="1:15" s="54" customFormat="1" ht="15" customHeight="1">
      <c r="A32" s="96">
        <v>20</v>
      </c>
      <c r="B32" s="51" t="s">
        <v>25</v>
      </c>
      <c r="C32" s="71" t="s">
        <v>501</v>
      </c>
      <c r="D32" s="71" t="s">
        <v>502</v>
      </c>
      <c r="E32" s="71" t="s">
        <v>62</v>
      </c>
      <c r="F32" s="71" t="s">
        <v>357</v>
      </c>
      <c r="G32" s="71"/>
      <c r="H32" s="72"/>
      <c r="I32" s="71"/>
      <c r="J32" s="71"/>
      <c r="K32" s="71">
        <v>10</v>
      </c>
      <c r="L32" s="120">
        <v>0</v>
      </c>
      <c r="M32" s="71">
        <v>0</v>
      </c>
      <c r="N32" s="120"/>
      <c r="O32" s="104">
        <f>SUM(I32:L32)-N32</f>
        <v>10</v>
      </c>
    </row>
    <row r="33" spans="1:15" s="54" customFormat="1" ht="15" customHeight="1">
      <c r="A33" s="96">
        <v>21</v>
      </c>
      <c r="B33" s="51" t="s">
        <v>25</v>
      </c>
      <c r="C33" s="107" t="s">
        <v>129</v>
      </c>
      <c r="D33" s="71" t="s">
        <v>130</v>
      </c>
      <c r="E33" s="71" t="s">
        <v>43</v>
      </c>
      <c r="F33" s="210" t="s">
        <v>357</v>
      </c>
      <c r="G33" s="210"/>
      <c r="H33" s="211"/>
      <c r="I33" s="71">
        <v>6</v>
      </c>
      <c r="J33" s="71">
        <v>0</v>
      </c>
      <c r="K33" s="71">
        <v>0</v>
      </c>
      <c r="L33" s="120">
        <v>0</v>
      </c>
      <c r="M33" s="71">
        <v>0</v>
      </c>
      <c r="N33" s="120"/>
      <c r="O33" s="104">
        <f>SUM(I33:L33)-N33</f>
        <v>6</v>
      </c>
    </row>
    <row r="34" spans="1:15" s="54" customFormat="1" ht="15" customHeight="1">
      <c r="A34" s="96">
        <v>22</v>
      </c>
      <c r="B34" s="51" t="s">
        <v>25</v>
      </c>
      <c r="C34" s="71"/>
      <c r="D34" s="71"/>
      <c r="E34" s="71"/>
      <c r="F34" s="71"/>
      <c r="G34" s="71"/>
      <c r="H34" s="72"/>
      <c r="I34" s="71"/>
      <c r="J34" s="71"/>
      <c r="K34" s="71"/>
      <c r="L34" s="120"/>
      <c r="M34" s="71"/>
      <c r="N34" s="120"/>
      <c r="O34" s="104">
        <f>SUM(I34:L34)-N34</f>
        <v>0</v>
      </c>
    </row>
    <row r="35" spans="1:15" s="54" customFormat="1" ht="15" customHeight="1">
      <c r="A35" s="96">
        <v>23</v>
      </c>
      <c r="B35" s="51" t="s">
        <v>25</v>
      </c>
      <c r="C35" s="71"/>
      <c r="D35" s="71"/>
      <c r="E35" s="71"/>
      <c r="F35" s="71"/>
      <c r="G35" s="71"/>
      <c r="H35" s="72"/>
      <c r="I35" s="120"/>
      <c r="J35" s="107"/>
      <c r="K35" s="120"/>
      <c r="L35" s="120"/>
      <c r="M35" s="71"/>
      <c r="N35" s="120"/>
      <c r="O35" s="104">
        <f>SUM(I35:L35)-N35</f>
        <v>0</v>
      </c>
    </row>
    <row r="36" spans="1:15" s="54" customFormat="1" ht="15" customHeight="1">
      <c r="A36" s="96">
        <v>24</v>
      </c>
      <c r="B36" s="51" t="s">
        <v>25</v>
      </c>
      <c r="C36" s="71"/>
      <c r="D36" s="71"/>
      <c r="E36" s="71"/>
      <c r="F36" s="71"/>
      <c r="G36" s="71"/>
      <c r="H36" s="72"/>
      <c r="I36" s="120"/>
      <c r="J36" s="107"/>
      <c r="K36" s="120"/>
      <c r="L36" s="120"/>
      <c r="M36" s="120"/>
      <c r="N36" s="120"/>
      <c r="O36" s="104">
        <f>SUM(I36:L36)-N36</f>
        <v>0</v>
      </c>
    </row>
    <row r="37" spans="1:15" s="54" customFormat="1" ht="15" customHeight="1">
      <c r="A37" s="96">
        <v>25</v>
      </c>
      <c r="B37" s="51" t="s">
        <v>25</v>
      </c>
      <c r="C37" s="71"/>
      <c r="D37" s="71"/>
      <c r="E37" s="71"/>
      <c r="F37" s="71"/>
      <c r="G37" s="71"/>
      <c r="H37" s="72"/>
      <c r="I37" s="120"/>
      <c r="J37" s="107"/>
      <c r="K37" s="120"/>
      <c r="L37" s="120"/>
      <c r="M37" s="120"/>
      <c r="N37" s="120"/>
      <c r="O37" s="104">
        <f>SUM(I37:L37)-N37</f>
        <v>0</v>
      </c>
    </row>
    <row r="38" spans="1:15" s="54" customFormat="1" ht="15" customHeight="1">
      <c r="A38" s="96">
        <v>26</v>
      </c>
      <c r="B38" s="51" t="s">
        <v>25</v>
      </c>
      <c r="C38" s="71"/>
      <c r="D38" s="71"/>
      <c r="E38" s="71"/>
      <c r="F38" s="71"/>
      <c r="G38" s="71"/>
      <c r="H38" s="72"/>
      <c r="I38" s="120"/>
      <c r="J38" s="107"/>
      <c r="K38" s="120"/>
      <c r="L38" s="120"/>
      <c r="M38" s="120"/>
      <c r="N38" s="120"/>
      <c r="O38" s="104">
        <f>SUM(I38:L38)-N38</f>
        <v>0</v>
      </c>
    </row>
    <row r="39" spans="1:15" s="54" customFormat="1" ht="15" customHeight="1">
      <c r="A39" s="96">
        <v>27</v>
      </c>
      <c r="B39" s="51" t="s">
        <v>25</v>
      </c>
      <c r="C39" s="71"/>
      <c r="D39" s="71"/>
      <c r="E39" s="71"/>
      <c r="F39" s="71"/>
      <c r="G39" s="71"/>
      <c r="H39" s="72"/>
      <c r="I39" s="120"/>
      <c r="J39" s="120"/>
      <c r="K39" s="120"/>
      <c r="L39" s="120"/>
      <c r="M39" s="120"/>
      <c r="N39" s="120"/>
      <c r="O39" s="104">
        <f>SUM(I39:L39)-N39</f>
        <v>0</v>
      </c>
    </row>
    <row r="40" spans="1:15" s="54" customFormat="1" ht="15.75" thickBot="1">
      <c r="A40" s="96">
        <v>28</v>
      </c>
      <c r="B40" s="61" t="s">
        <v>25</v>
      </c>
      <c r="C40" s="61"/>
      <c r="D40" s="61"/>
      <c r="E40" s="61"/>
      <c r="F40" s="61"/>
      <c r="G40" s="61"/>
      <c r="H40" s="92"/>
      <c r="I40" s="106"/>
      <c r="J40" s="95"/>
      <c r="K40" s="95"/>
      <c r="L40" s="95"/>
      <c r="M40" s="95"/>
      <c r="N40" s="95"/>
      <c r="O40" s="104">
        <f>SUM(I40:L40)-N40</f>
        <v>0</v>
      </c>
    </row>
    <row r="41" ht="13.5" thickTop="1"/>
    <row r="130" ht="12.75">
      <c r="E130" s="46" t="s">
        <v>17</v>
      </c>
    </row>
  </sheetData>
  <sheetProtection/>
  <autoFilter ref="B11:O40"/>
  <mergeCells count="2">
    <mergeCell ref="I9:K9"/>
    <mergeCell ref="D9:H9"/>
  </mergeCells>
  <printOptions horizontalCentered="1"/>
  <pageMargins left="0.22" right="0.22" top="0.21" bottom="0.26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7"/>
  <sheetViews>
    <sheetView zoomScalePageLayoutView="0" workbookViewId="0" topLeftCell="A8">
      <selection activeCell="H23" sqref="H23"/>
    </sheetView>
  </sheetViews>
  <sheetFormatPr defaultColWidth="11.421875" defaultRowHeight="12.75"/>
  <cols>
    <col min="1" max="1" width="4.7109375" style="45" customWidth="1"/>
    <col min="2" max="2" width="7.8515625" style="45" customWidth="1"/>
    <col min="3" max="3" width="25.7109375" style="45" customWidth="1"/>
    <col min="4" max="4" width="25.57421875" style="45" customWidth="1"/>
    <col min="5" max="5" width="10.7109375" style="45" customWidth="1"/>
    <col min="6" max="8" width="8.7109375" style="45" customWidth="1"/>
    <col min="9" max="15" width="6.28125" style="45" customWidth="1"/>
    <col min="16" max="16384" width="11.421875" style="45" customWidth="1"/>
  </cols>
  <sheetData>
    <row r="1" spans="1:8" s="54" customFormat="1" ht="15">
      <c r="A1" s="82" t="str">
        <f>+'[1]Datos Planilla Puntos'!$C$2</f>
        <v>FEDERACION ECUESTRE ARGENTINA</v>
      </c>
      <c r="H1" s="63"/>
    </row>
    <row r="2" spans="1:15" s="54" customFormat="1" ht="15">
      <c r="A2" s="82" t="str">
        <f>+'[1]Datos Planilla Puntos'!$C$3</f>
        <v>SECRETARIA DE COUNTRIES Y CLUBES PRIVADOS</v>
      </c>
      <c r="B2" s="82"/>
      <c r="C2" s="82"/>
      <c r="D2" s="82"/>
      <c r="E2" s="82"/>
      <c r="F2" s="82"/>
      <c r="G2" s="82"/>
      <c r="H2" s="83"/>
      <c r="I2" s="82"/>
      <c r="J2" s="82"/>
      <c r="K2" s="82"/>
      <c r="L2" s="82"/>
      <c r="M2" s="82"/>
      <c r="N2" s="82"/>
      <c r="O2" s="82"/>
    </row>
    <row r="3" spans="1:15" s="54" customFormat="1" ht="15">
      <c r="A3" s="82" t="s">
        <v>18</v>
      </c>
      <c r="B3" s="82"/>
      <c r="C3" s="84"/>
      <c r="D3" s="82"/>
      <c r="E3" s="82"/>
      <c r="F3" s="82"/>
      <c r="G3" s="82"/>
      <c r="H3" s="83"/>
      <c r="I3" s="82"/>
      <c r="J3" s="82"/>
      <c r="K3" s="82"/>
      <c r="L3" s="82"/>
      <c r="M3" s="82"/>
      <c r="N3" s="86"/>
      <c r="O3" s="82"/>
    </row>
    <row r="4" spans="1:15" s="54" customFormat="1" ht="15">
      <c r="A4" s="82" t="s">
        <v>81</v>
      </c>
      <c r="B4" s="82"/>
      <c r="C4" s="82"/>
      <c r="D4" s="87"/>
      <c r="E4" s="87"/>
      <c r="F4" s="82"/>
      <c r="G4" s="82"/>
      <c r="H4" s="83"/>
      <c r="I4" s="82"/>
      <c r="J4" s="82"/>
      <c r="K4" s="82"/>
      <c r="L4" s="82"/>
      <c r="M4" s="82"/>
      <c r="N4" s="82"/>
      <c r="O4" s="82"/>
    </row>
    <row r="5" spans="1:15" s="54" customFormat="1" ht="15">
      <c r="A5" s="82"/>
      <c r="B5" s="82"/>
      <c r="C5" s="82"/>
      <c r="D5" s="82"/>
      <c r="E5" s="82"/>
      <c r="F5" s="82"/>
      <c r="G5" s="82"/>
      <c r="H5" s="83"/>
      <c r="I5" s="82"/>
      <c r="J5" s="82"/>
      <c r="K5" s="82"/>
      <c r="L5" s="82"/>
      <c r="M5" s="82"/>
      <c r="N5" s="82"/>
      <c r="O5" s="82"/>
    </row>
    <row r="6" spans="1:14" s="48" customFormat="1" ht="15.75">
      <c r="A6" s="82" t="s">
        <v>548</v>
      </c>
      <c r="B6" s="82"/>
      <c r="C6" s="82"/>
      <c r="D6" s="82"/>
      <c r="E6" s="82"/>
      <c r="F6" s="82"/>
      <c r="G6" s="82"/>
      <c r="H6" s="83" t="s">
        <v>538</v>
      </c>
      <c r="I6" s="82"/>
      <c r="J6" s="82"/>
      <c r="K6" s="82"/>
      <c r="L6" s="82"/>
      <c r="M6" s="47"/>
      <c r="N6" s="47"/>
    </row>
    <row r="7" spans="1:15" s="48" customFormat="1" ht="15.75">
      <c r="A7" s="47"/>
      <c r="B7" s="47"/>
      <c r="C7" s="47"/>
      <c r="D7" s="47"/>
      <c r="E7" s="47"/>
      <c r="F7" s="47"/>
      <c r="G7" s="47"/>
      <c r="H7" s="49"/>
      <c r="I7" s="47"/>
      <c r="J7" s="47"/>
      <c r="K7" s="47"/>
      <c r="L7" s="47"/>
      <c r="M7" s="47"/>
      <c r="N7" s="47"/>
      <c r="O7" s="47"/>
    </row>
    <row r="8" spans="1:15" s="54" customFormat="1" ht="15">
      <c r="A8" s="82" t="str">
        <f>+'[1]Datos Planilla Puntos'!$C$9</f>
        <v>CAMPEONATO INDIVIDUAL</v>
      </c>
      <c r="B8" s="82"/>
      <c r="C8" s="82"/>
      <c r="D8" s="87" t="s">
        <v>37</v>
      </c>
      <c r="E8" s="87"/>
      <c r="F8" s="87"/>
      <c r="G8" s="82"/>
      <c r="H8" s="229" t="s">
        <v>15</v>
      </c>
      <c r="I8" s="229"/>
      <c r="J8" s="229"/>
      <c r="K8" s="117" t="s">
        <v>558</v>
      </c>
      <c r="L8" s="88" t="s">
        <v>16</v>
      </c>
      <c r="M8" s="88"/>
      <c r="N8" s="82"/>
      <c r="O8" s="82"/>
    </row>
    <row r="9" s="25" customFormat="1" ht="13.5" thickBot="1">
      <c r="H9" s="26"/>
    </row>
    <row r="10" spans="1:15" s="54" customFormat="1" ht="15.75" thickTop="1">
      <c r="A10" s="64" t="s">
        <v>0</v>
      </c>
      <c r="B10" s="65" t="s">
        <v>1</v>
      </c>
      <c r="C10" s="65" t="s">
        <v>2</v>
      </c>
      <c r="D10" s="65" t="s">
        <v>3</v>
      </c>
      <c r="E10" s="65" t="s">
        <v>4</v>
      </c>
      <c r="F10" s="28" t="s">
        <v>5</v>
      </c>
      <c r="G10" s="28" t="s">
        <v>6</v>
      </c>
      <c r="H10" s="29" t="s">
        <v>7</v>
      </c>
      <c r="I10" s="65" t="s">
        <v>8</v>
      </c>
      <c r="J10" s="65" t="s">
        <v>9</v>
      </c>
      <c r="K10" s="65" t="s">
        <v>10</v>
      </c>
      <c r="L10" s="65" t="s">
        <v>11</v>
      </c>
      <c r="M10" s="65" t="s">
        <v>35</v>
      </c>
      <c r="N10" s="28" t="s">
        <v>12</v>
      </c>
      <c r="O10" s="122" t="s">
        <v>13</v>
      </c>
    </row>
    <row r="11" spans="1:15" s="54" customFormat="1" ht="15.75" thickBot="1">
      <c r="A11" s="67"/>
      <c r="B11" s="68"/>
      <c r="C11" s="68"/>
      <c r="D11" s="68"/>
      <c r="E11" s="68"/>
      <c r="F11" s="9" t="s">
        <v>542</v>
      </c>
      <c r="G11" s="33" t="s">
        <v>38</v>
      </c>
      <c r="H11" s="34"/>
      <c r="I11" s="69" t="s">
        <v>14</v>
      </c>
      <c r="J11" s="69"/>
      <c r="K11" s="69"/>
      <c r="L11" s="69"/>
      <c r="M11" s="69"/>
      <c r="N11" s="69"/>
      <c r="O11" s="70"/>
    </row>
    <row r="12" spans="1:15" s="54" customFormat="1" ht="15" customHeight="1">
      <c r="A12" s="156">
        <v>1</v>
      </c>
      <c r="B12" s="50" t="s">
        <v>28</v>
      </c>
      <c r="C12" s="167" t="s">
        <v>193</v>
      </c>
      <c r="D12" s="167" t="s">
        <v>194</v>
      </c>
      <c r="E12" s="167" t="s">
        <v>195</v>
      </c>
      <c r="F12" s="51">
        <v>0</v>
      </c>
      <c r="G12" s="51"/>
      <c r="H12" s="52">
        <v>60.59</v>
      </c>
      <c r="I12" s="167">
        <v>22</v>
      </c>
      <c r="J12" s="167">
        <v>28</v>
      </c>
      <c r="K12" s="50">
        <v>25</v>
      </c>
      <c r="L12" s="93">
        <v>29</v>
      </c>
      <c r="M12" s="50">
        <v>0</v>
      </c>
      <c r="N12" s="93"/>
      <c r="O12" s="53">
        <f>SUM(I12:L12)-N12</f>
        <v>104</v>
      </c>
    </row>
    <row r="13" spans="1:15" s="54" customFormat="1" ht="15" customHeight="1">
      <c r="A13" s="58">
        <v>2</v>
      </c>
      <c r="B13" s="51" t="s">
        <v>28</v>
      </c>
      <c r="C13" s="105" t="s">
        <v>206</v>
      </c>
      <c r="D13" s="105" t="s">
        <v>207</v>
      </c>
      <c r="E13" s="105" t="s">
        <v>55</v>
      </c>
      <c r="F13" s="51">
        <v>4</v>
      </c>
      <c r="G13" s="51"/>
      <c r="H13" s="52">
        <v>57.11</v>
      </c>
      <c r="I13" s="105">
        <v>23</v>
      </c>
      <c r="J13" s="105">
        <v>27</v>
      </c>
      <c r="K13" s="51">
        <v>14</v>
      </c>
      <c r="L13" s="94">
        <v>28</v>
      </c>
      <c r="M13" s="51">
        <v>0</v>
      </c>
      <c r="N13" s="94"/>
      <c r="O13" s="55">
        <f>SUM(I13:L13)-N13</f>
        <v>92</v>
      </c>
    </row>
    <row r="14" spans="1:15" s="54" customFormat="1" ht="15" customHeight="1">
      <c r="A14" s="59">
        <v>3</v>
      </c>
      <c r="B14" s="51" t="s">
        <v>28</v>
      </c>
      <c r="C14" s="105" t="s">
        <v>193</v>
      </c>
      <c r="D14" s="105" t="s">
        <v>231</v>
      </c>
      <c r="E14" s="105" t="s">
        <v>195</v>
      </c>
      <c r="F14" s="51">
        <v>4</v>
      </c>
      <c r="G14" s="51"/>
      <c r="H14" s="52">
        <v>74.9</v>
      </c>
      <c r="I14" s="105">
        <v>16</v>
      </c>
      <c r="J14" s="105">
        <v>15</v>
      </c>
      <c r="K14" s="51">
        <v>26</v>
      </c>
      <c r="L14" s="94">
        <v>27</v>
      </c>
      <c r="M14" s="51">
        <v>0</v>
      </c>
      <c r="N14" s="94"/>
      <c r="O14" s="55">
        <f>SUM(I14:L14)-N14</f>
        <v>84</v>
      </c>
    </row>
    <row r="15" spans="1:15" s="54" customFormat="1" ht="15" customHeight="1">
      <c r="A15" s="58">
        <v>4</v>
      </c>
      <c r="B15" s="51" t="s">
        <v>28</v>
      </c>
      <c r="C15" s="105" t="s">
        <v>223</v>
      </c>
      <c r="D15" s="105" t="s">
        <v>224</v>
      </c>
      <c r="E15" s="105" t="s">
        <v>160</v>
      </c>
      <c r="F15" s="51" t="s">
        <v>357</v>
      </c>
      <c r="G15" s="51"/>
      <c r="H15" s="52"/>
      <c r="I15" s="105">
        <v>27</v>
      </c>
      <c r="J15" s="105">
        <v>21</v>
      </c>
      <c r="K15" s="51">
        <v>28</v>
      </c>
      <c r="L15" s="94">
        <v>0</v>
      </c>
      <c r="M15" s="51">
        <v>0</v>
      </c>
      <c r="N15" s="94"/>
      <c r="O15" s="55">
        <f>SUM(I15:L15)-N15</f>
        <v>76</v>
      </c>
    </row>
    <row r="16" spans="1:15" s="54" customFormat="1" ht="15" customHeight="1">
      <c r="A16" s="59">
        <v>5</v>
      </c>
      <c r="B16" s="51" t="s">
        <v>28</v>
      </c>
      <c r="C16" s="105" t="s">
        <v>208</v>
      </c>
      <c r="D16" s="105" t="s">
        <v>209</v>
      </c>
      <c r="E16" s="105" t="s">
        <v>160</v>
      </c>
      <c r="F16" s="51" t="s">
        <v>357</v>
      </c>
      <c r="G16" s="51"/>
      <c r="H16" s="52"/>
      <c r="I16" s="105">
        <v>31</v>
      </c>
      <c r="J16" s="105">
        <v>13</v>
      </c>
      <c r="K16" s="51">
        <v>31</v>
      </c>
      <c r="L16" s="94">
        <v>0</v>
      </c>
      <c r="M16" s="51">
        <v>0</v>
      </c>
      <c r="N16" s="94"/>
      <c r="O16" s="55">
        <f>SUM(I16:L16)-N16</f>
        <v>75</v>
      </c>
    </row>
    <row r="17" spans="1:15" s="54" customFormat="1" ht="15" customHeight="1">
      <c r="A17" s="58">
        <v>6</v>
      </c>
      <c r="B17" s="51" t="s">
        <v>28</v>
      </c>
      <c r="C17" s="105" t="s">
        <v>417</v>
      </c>
      <c r="D17" s="105" t="s">
        <v>418</v>
      </c>
      <c r="E17" s="105" t="s">
        <v>86</v>
      </c>
      <c r="F17" s="51">
        <v>0</v>
      </c>
      <c r="G17" s="51"/>
      <c r="H17" s="52">
        <v>57.65</v>
      </c>
      <c r="I17" s="105"/>
      <c r="J17" s="105">
        <v>19</v>
      </c>
      <c r="K17" s="51">
        <v>16</v>
      </c>
      <c r="L17" s="94">
        <v>31</v>
      </c>
      <c r="M17" s="51">
        <v>31</v>
      </c>
      <c r="N17" s="94"/>
      <c r="O17" s="55">
        <f>SUM(I17:L17)-N17</f>
        <v>66</v>
      </c>
    </row>
    <row r="18" spans="1:15" s="54" customFormat="1" ht="15" customHeight="1">
      <c r="A18" s="59">
        <v>7</v>
      </c>
      <c r="B18" s="51" t="s">
        <v>28</v>
      </c>
      <c r="C18" s="105" t="s">
        <v>198</v>
      </c>
      <c r="D18" s="105" t="s">
        <v>199</v>
      </c>
      <c r="E18" s="105" t="s">
        <v>107</v>
      </c>
      <c r="F18" s="51" t="s">
        <v>357</v>
      </c>
      <c r="G18" s="51"/>
      <c r="H18" s="52"/>
      <c r="I18" s="105">
        <v>7.5</v>
      </c>
      <c r="J18" s="105">
        <v>29</v>
      </c>
      <c r="K18" s="51">
        <v>29</v>
      </c>
      <c r="L18" s="94">
        <v>0</v>
      </c>
      <c r="M18" s="51">
        <v>27</v>
      </c>
      <c r="N18" s="94"/>
      <c r="O18" s="55">
        <f>SUM(I18:L18)-N18</f>
        <v>65.5</v>
      </c>
    </row>
    <row r="19" spans="1:15" s="54" customFormat="1" ht="15" customHeight="1">
      <c r="A19" s="58">
        <v>8</v>
      </c>
      <c r="B19" s="51" t="s">
        <v>28</v>
      </c>
      <c r="C19" s="105" t="s">
        <v>213</v>
      </c>
      <c r="D19" s="105" t="s">
        <v>214</v>
      </c>
      <c r="E19" s="105" t="s">
        <v>160</v>
      </c>
      <c r="F19" s="51" t="s">
        <v>357</v>
      </c>
      <c r="G19" s="51"/>
      <c r="H19" s="52"/>
      <c r="I19" s="105">
        <v>29</v>
      </c>
      <c r="J19" s="105">
        <v>12</v>
      </c>
      <c r="K19" s="51">
        <v>24</v>
      </c>
      <c r="L19" s="94">
        <v>0</v>
      </c>
      <c r="M19" s="51">
        <v>26</v>
      </c>
      <c r="N19" s="94"/>
      <c r="O19" s="55">
        <f>SUM(I19:L19)-N19</f>
        <v>65</v>
      </c>
    </row>
    <row r="20" spans="1:15" s="54" customFormat="1" ht="15" customHeight="1">
      <c r="A20" s="59">
        <v>9</v>
      </c>
      <c r="B20" s="51" t="s">
        <v>28</v>
      </c>
      <c r="C20" s="105" t="s">
        <v>416</v>
      </c>
      <c r="D20" s="105" t="s">
        <v>481</v>
      </c>
      <c r="E20" s="105" t="s">
        <v>62</v>
      </c>
      <c r="F20" s="51" t="s">
        <v>357</v>
      </c>
      <c r="G20" s="51"/>
      <c r="H20" s="52"/>
      <c r="I20" s="105">
        <v>15</v>
      </c>
      <c r="J20" s="105">
        <v>31</v>
      </c>
      <c r="K20" s="51">
        <v>17</v>
      </c>
      <c r="L20" s="94">
        <v>0</v>
      </c>
      <c r="M20" s="51">
        <v>28</v>
      </c>
      <c r="N20" s="94"/>
      <c r="O20" s="55">
        <f>SUM(I20:L20)-N20</f>
        <v>63</v>
      </c>
    </row>
    <row r="21" spans="1:15" s="54" customFormat="1" ht="15" customHeight="1">
      <c r="A21" s="58">
        <v>10</v>
      </c>
      <c r="B21" s="51" t="s">
        <v>28</v>
      </c>
      <c r="C21" s="105" t="s">
        <v>221</v>
      </c>
      <c r="D21" s="105" t="s">
        <v>222</v>
      </c>
      <c r="E21" s="105" t="s">
        <v>55</v>
      </c>
      <c r="F21" s="51" t="s">
        <v>357</v>
      </c>
      <c r="G21" s="51"/>
      <c r="H21" s="52"/>
      <c r="I21" s="105">
        <v>19</v>
      </c>
      <c r="J21" s="105">
        <v>22</v>
      </c>
      <c r="K21" s="51">
        <v>22</v>
      </c>
      <c r="L21" s="94">
        <v>0</v>
      </c>
      <c r="M21" s="51">
        <v>25</v>
      </c>
      <c r="N21" s="94"/>
      <c r="O21" s="55">
        <f>SUM(I21:L21)-N21</f>
        <v>63</v>
      </c>
    </row>
    <row r="22" spans="1:15" s="54" customFormat="1" ht="15" customHeight="1">
      <c r="A22" s="59">
        <v>11</v>
      </c>
      <c r="B22" s="51" t="s">
        <v>28</v>
      </c>
      <c r="C22" s="105" t="s">
        <v>215</v>
      </c>
      <c r="D22" s="105" t="s">
        <v>216</v>
      </c>
      <c r="E22" s="105" t="s">
        <v>55</v>
      </c>
      <c r="F22" s="51" t="s">
        <v>357</v>
      </c>
      <c r="G22" s="51"/>
      <c r="H22" s="52"/>
      <c r="I22" s="105">
        <v>28</v>
      </c>
      <c r="J22" s="105">
        <v>16</v>
      </c>
      <c r="K22" s="51">
        <v>13</v>
      </c>
      <c r="L22" s="94">
        <v>0</v>
      </c>
      <c r="M22" s="51">
        <v>23</v>
      </c>
      <c r="N22" s="94"/>
      <c r="O22" s="55">
        <f>SUM(I22:L22)-N22</f>
        <v>57</v>
      </c>
    </row>
    <row r="23" spans="1:15" s="54" customFormat="1" ht="15" customHeight="1">
      <c r="A23" s="58">
        <v>12</v>
      </c>
      <c r="B23" s="51" t="s">
        <v>28</v>
      </c>
      <c r="C23" s="105" t="s">
        <v>210</v>
      </c>
      <c r="D23" s="105" t="s">
        <v>211</v>
      </c>
      <c r="E23" s="105" t="s">
        <v>43</v>
      </c>
      <c r="F23" s="51" t="s">
        <v>357</v>
      </c>
      <c r="G23" s="51"/>
      <c r="H23" s="52"/>
      <c r="I23" s="105">
        <v>20</v>
      </c>
      <c r="J23" s="105">
        <v>20</v>
      </c>
      <c r="K23" s="51">
        <v>15</v>
      </c>
      <c r="L23" s="94">
        <v>0</v>
      </c>
      <c r="M23" s="51">
        <v>0</v>
      </c>
      <c r="N23" s="94"/>
      <c r="O23" s="55">
        <f>SUM(I23:L23)-N23</f>
        <v>55</v>
      </c>
    </row>
    <row r="24" spans="1:15" s="54" customFormat="1" ht="15" customHeight="1">
      <c r="A24" s="59">
        <v>13</v>
      </c>
      <c r="B24" s="51" t="s">
        <v>28</v>
      </c>
      <c r="C24" s="51" t="s">
        <v>196</v>
      </c>
      <c r="D24" s="51" t="s">
        <v>197</v>
      </c>
      <c r="E24" s="51" t="s">
        <v>195</v>
      </c>
      <c r="F24" s="51" t="s">
        <v>357</v>
      </c>
      <c r="G24" s="51"/>
      <c r="H24" s="52"/>
      <c r="I24" s="105">
        <v>12</v>
      </c>
      <c r="J24" s="105">
        <v>18</v>
      </c>
      <c r="K24" s="51">
        <v>23</v>
      </c>
      <c r="L24" s="94">
        <v>0</v>
      </c>
      <c r="M24" s="51">
        <v>0</v>
      </c>
      <c r="N24" s="94"/>
      <c r="O24" s="55">
        <f>SUM(I24:L24)-N24</f>
        <v>53</v>
      </c>
    </row>
    <row r="25" spans="1:15" s="54" customFormat="1" ht="15" customHeight="1">
      <c r="A25" s="58">
        <v>14</v>
      </c>
      <c r="B25" s="51" t="s">
        <v>28</v>
      </c>
      <c r="C25" s="105" t="s">
        <v>227</v>
      </c>
      <c r="D25" s="105" t="s">
        <v>228</v>
      </c>
      <c r="E25" s="105" t="s">
        <v>62</v>
      </c>
      <c r="F25" s="51" t="s">
        <v>357</v>
      </c>
      <c r="G25" s="51"/>
      <c r="H25" s="52"/>
      <c r="I25" s="105">
        <v>21</v>
      </c>
      <c r="J25" s="105">
        <v>17</v>
      </c>
      <c r="K25" s="51">
        <v>12</v>
      </c>
      <c r="L25" s="94">
        <v>0</v>
      </c>
      <c r="M25" s="51">
        <v>29</v>
      </c>
      <c r="N25" s="94"/>
      <c r="O25" s="55">
        <f>SUM(I25:L25)-N25</f>
        <v>50</v>
      </c>
    </row>
    <row r="26" spans="1:15" s="54" customFormat="1" ht="15" customHeight="1">
      <c r="A26" s="59">
        <v>15</v>
      </c>
      <c r="B26" s="51" t="s">
        <v>28</v>
      </c>
      <c r="C26" s="105" t="s">
        <v>204</v>
      </c>
      <c r="D26" s="105" t="s">
        <v>205</v>
      </c>
      <c r="E26" s="105" t="s">
        <v>55</v>
      </c>
      <c r="F26" s="51" t="s">
        <v>357</v>
      </c>
      <c r="G26" s="51"/>
      <c r="H26" s="52"/>
      <c r="I26" s="105">
        <v>17</v>
      </c>
      <c r="J26" s="105">
        <v>26</v>
      </c>
      <c r="K26" s="51">
        <v>0</v>
      </c>
      <c r="L26" s="94">
        <v>0</v>
      </c>
      <c r="M26" s="51">
        <v>0</v>
      </c>
      <c r="N26" s="94"/>
      <c r="O26" s="55">
        <f>SUM(I26:L26)-N26</f>
        <v>43</v>
      </c>
    </row>
    <row r="27" spans="1:15" s="54" customFormat="1" ht="15" customHeight="1">
      <c r="A27" s="58">
        <v>16</v>
      </c>
      <c r="B27" s="51" t="s">
        <v>28</v>
      </c>
      <c r="C27" s="105" t="s">
        <v>200</v>
      </c>
      <c r="D27" s="105" t="s">
        <v>201</v>
      </c>
      <c r="E27" s="105" t="s">
        <v>47</v>
      </c>
      <c r="F27" s="51" t="s">
        <v>357</v>
      </c>
      <c r="G27" s="51"/>
      <c r="H27" s="52"/>
      <c r="I27" s="105">
        <v>11</v>
      </c>
      <c r="J27" s="105">
        <v>14</v>
      </c>
      <c r="K27" s="51">
        <v>11</v>
      </c>
      <c r="L27" s="94">
        <v>0</v>
      </c>
      <c r="M27" s="51">
        <v>0</v>
      </c>
      <c r="N27" s="94"/>
      <c r="O27" s="55">
        <f>SUM(I27:L27)-N27</f>
        <v>36</v>
      </c>
    </row>
    <row r="28" spans="1:15" s="54" customFormat="1" ht="15" customHeight="1">
      <c r="A28" s="59">
        <v>17</v>
      </c>
      <c r="B28" s="51" t="s">
        <v>28</v>
      </c>
      <c r="C28" s="105" t="s">
        <v>219</v>
      </c>
      <c r="D28" s="105" t="s">
        <v>421</v>
      </c>
      <c r="E28" s="105" t="s">
        <v>43</v>
      </c>
      <c r="F28" s="51" t="s">
        <v>357</v>
      </c>
      <c r="G28" s="51"/>
      <c r="H28" s="52"/>
      <c r="I28" s="105"/>
      <c r="J28" s="105">
        <v>23</v>
      </c>
      <c r="K28" s="51">
        <v>10</v>
      </c>
      <c r="L28" s="94">
        <v>0</v>
      </c>
      <c r="M28" s="51">
        <v>24</v>
      </c>
      <c r="N28" s="94"/>
      <c r="O28" s="55">
        <f>SUM(I28:L28)-N28</f>
        <v>33</v>
      </c>
    </row>
    <row r="29" spans="1:15" s="54" customFormat="1" ht="15" customHeight="1">
      <c r="A29" s="58">
        <v>18</v>
      </c>
      <c r="B29" s="51" t="s">
        <v>28</v>
      </c>
      <c r="C29" s="51" t="s">
        <v>196</v>
      </c>
      <c r="D29" s="51" t="s">
        <v>472</v>
      </c>
      <c r="E29" s="51" t="s">
        <v>195</v>
      </c>
      <c r="F29" s="51" t="s">
        <v>357</v>
      </c>
      <c r="G29" s="51"/>
      <c r="H29" s="52"/>
      <c r="I29" s="94"/>
      <c r="J29" s="94"/>
      <c r="K29" s="51">
        <v>27</v>
      </c>
      <c r="L29" s="94">
        <v>0</v>
      </c>
      <c r="M29" s="51">
        <v>0</v>
      </c>
      <c r="N29" s="94"/>
      <c r="O29" s="55">
        <f>SUM(I29:L29)-N29</f>
        <v>27</v>
      </c>
    </row>
    <row r="30" spans="1:15" s="54" customFormat="1" ht="15" customHeight="1">
      <c r="A30" s="59">
        <v>19</v>
      </c>
      <c r="B30" s="51" t="s">
        <v>28</v>
      </c>
      <c r="C30" s="105" t="s">
        <v>225</v>
      </c>
      <c r="D30" s="105" t="s">
        <v>226</v>
      </c>
      <c r="E30" s="105" t="s">
        <v>57</v>
      </c>
      <c r="F30" s="51" t="s">
        <v>357</v>
      </c>
      <c r="G30" s="51"/>
      <c r="H30" s="52"/>
      <c r="I30" s="105">
        <v>26</v>
      </c>
      <c r="J30" s="105">
        <v>0</v>
      </c>
      <c r="K30" s="51">
        <v>0</v>
      </c>
      <c r="L30" s="94">
        <v>0</v>
      </c>
      <c r="M30" s="51">
        <v>21</v>
      </c>
      <c r="N30" s="94"/>
      <c r="O30" s="55">
        <f>SUM(I30:L30)-N30</f>
        <v>26</v>
      </c>
    </row>
    <row r="31" spans="1:15" s="54" customFormat="1" ht="15" customHeight="1">
      <c r="A31" s="58">
        <v>20</v>
      </c>
      <c r="B31" s="51" t="s">
        <v>28</v>
      </c>
      <c r="C31" s="105" t="s">
        <v>196</v>
      </c>
      <c r="D31" s="105" t="s">
        <v>422</v>
      </c>
      <c r="E31" s="105" t="s">
        <v>195</v>
      </c>
      <c r="F31" s="51" t="s">
        <v>357</v>
      </c>
      <c r="G31" s="51"/>
      <c r="H31" s="52"/>
      <c r="I31" s="94"/>
      <c r="J31" s="105">
        <v>25</v>
      </c>
      <c r="K31" s="51">
        <v>0</v>
      </c>
      <c r="L31" s="94">
        <v>0</v>
      </c>
      <c r="M31" s="51">
        <v>0</v>
      </c>
      <c r="N31" s="94"/>
      <c r="O31" s="55">
        <f>SUM(I31:L31)-N31</f>
        <v>25</v>
      </c>
    </row>
    <row r="32" spans="1:15" s="54" customFormat="1" ht="15" customHeight="1">
      <c r="A32" s="59">
        <v>21</v>
      </c>
      <c r="B32" s="51" t="s">
        <v>28</v>
      </c>
      <c r="C32" s="105" t="s">
        <v>219</v>
      </c>
      <c r="D32" s="105" t="s">
        <v>220</v>
      </c>
      <c r="E32" s="105" t="s">
        <v>43</v>
      </c>
      <c r="F32" s="51" t="s">
        <v>357</v>
      </c>
      <c r="G32" s="51"/>
      <c r="H32" s="52"/>
      <c r="I32" s="105">
        <v>25</v>
      </c>
      <c r="J32" s="105">
        <v>0</v>
      </c>
      <c r="K32" s="51">
        <v>0</v>
      </c>
      <c r="L32" s="94">
        <v>0</v>
      </c>
      <c r="M32" s="51">
        <v>0</v>
      </c>
      <c r="N32" s="94"/>
      <c r="O32" s="55">
        <f>SUM(I32:L32)-N32</f>
        <v>25</v>
      </c>
    </row>
    <row r="33" spans="1:15" s="54" customFormat="1" ht="15" customHeight="1">
      <c r="A33" s="58">
        <v>22</v>
      </c>
      <c r="B33" s="51" t="s">
        <v>28</v>
      </c>
      <c r="C33" s="105" t="s">
        <v>419</v>
      </c>
      <c r="D33" s="105" t="s">
        <v>420</v>
      </c>
      <c r="E33" s="105" t="s">
        <v>55</v>
      </c>
      <c r="F33" s="51" t="s">
        <v>357</v>
      </c>
      <c r="G33" s="51"/>
      <c r="H33" s="52"/>
      <c r="I33" s="105"/>
      <c r="J33" s="105">
        <v>24</v>
      </c>
      <c r="K33" s="51">
        <v>0</v>
      </c>
      <c r="L33" s="94">
        <v>0</v>
      </c>
      <c r="M33" s="51">
        <v>0</v>
      </c>
      <c r="N33" s="94"/>
      <c r="O33" s="55">
        <f>SUM(I33:L33)-N33</f>
        <v>24</v>
      </c>
    </row>
    <row r="34" spans="1:15" s="54" customFormat="1" ht="15" customHeight="1">
      <c r="A34" s="59">
        <v>23</v>
      </c>
      <c r="B34" s="51" t="s">
        <v>28</v>
      </c>
      <c r="C34" s="51" t="s">
        <v>217</v>
      </c>
      <c r="D34" s="51" t="s">
        <v>218</v>
      </c>
      <c r="E34" s="51" t="s">
        <v>107</v>
      </c>
      <c r="F34" s="51" t="s">
        <v>357</v>
      </c>
      <c r="G34" s="51"/>
      <c r="H34" s="52"/>
      <c r="I34" s="105">
        <v>24</v>
      </c>
      <c r="J34" s="105">
        <v>0</v>
      </c>
      <c r="K34" s="51">
        <v>0</v>
      </c>
      <c r="L34" s="94">
        <v>0</v>
      </c>
      <c r="M34" s="51">
        <v>0</v>
      </c>
      <c r="N34" s="131"/>
      <c r="O34" s="55">
        <f>SUM(I34:L34)-N34</f>
        <v>24</v>
      </c>
    </row>
    <row r="35" spans="1:15" s="54" customFormat="1" ht="15" customHeight="1">
      <c r="A35" s="58">
        <v>24</v>
      </c>
      <c r="B35" s="51" t="s">
        <v>28</v>
      </c>
      <c r="C35" s="105" t="s">
        <v>475</v>
      </c>
      <c r="D35" s="105" t="s">
        <v>482</v>
      </c>
      <c r="E35" s="105" t="s">
        <v>62</v>
      </c>
      <c r="F35" s="51" t="s">
        <v>357</v>
      </c>
      <c r="G35" s="51"/>
      <c r="H35" s="52"/>
      <c r="I35" s="105"/>
      <c r="J35" s="105"/>
      <c r="K35" s="51">
        <v>21</v>
      </c>
      <c r="L35" s="94">
        <v>0</v>
      </c>
      <c r="M35" s="51">
        <v>22</v>
      </c>
      <c r="N35" s="94"/>
      <c r="O35" s="55">
        <f>SUM(I35:L35)-N35</f>
        <v>21</v>
      </c>
    </row>
    <row r="36" spans="1:15" s="54" customFormat="1" ht="15" customHeight="1">
      <c r="A36" s="59">
        <v>25</v>
      </c>
      <c r="B36" s="51" t="s">
        <v>28</v>
      </c>
      <c r="C36" s="51" t="s">
        <v>461</v>
      </c>
      <c r="D36" s="51" t="s">
        <v>471</v>
      </c>
      <c r="E36" s="51" t="s">
        <v>195</v>
      </c>
      <c r="F36" s="51" t="s">
        <v>357</v>
      </c>
      <c r="G36" s="51"/>
      <c r="H36" s="52"/>
      <c r="I36" s="94"/>
      <c r="J36" s="105"/>
      <c r="K36" s="51">
        <v>20</v>
      </c>
      <c r="L36" s="94">
        <v>0</v>
      </c>
      <c r="M36" s="51">
        <v>0</v>
      </c>
      <c r="N36" s="94"/>
      <c r="O36" s="55">
        <f>SUM(I36:L36)-N36</f>
        <v>20</v>
      </c>
    </row>
    <row r="37" spans="1:15" s="54" customFormat="1" ht="15" customHeight="1">
      <c r="A37" s="58">
        <v>26</v>
      </c>
      <c r="B37" s="51" t="s">
        <v>28</v>
      </c>
      <c r="C37" s="51" t="s">
        <v>477</v>
      </c>
      <c r="D37" s="51" t="s">
        <v>478</v>
      </c>
      <c r="E37" s="51" t="s">
        <v>340</v>
      </c>
      <c r="F37" s="51" t="s">
        <v>357</v>
      </c>
      <c r="G37" s="51"/>
      <c r="H37" s="52"/>
      <c r="I37" s="94"/>
      <c r="J37" s="94"/>
      <c r="K37" s="51">
        <v>19</v>
      </c>
      <c r="L37" s="94">
        <v>0</v>
      </c>
      <c r="M37" s="51">
        <v>0</v>
      </c>
      <c r="N37" s="94"/>
      <c r="O37" s="55">
        <f>SUM(I37:L37)-N37</f>
        <v>19</v>
      </c>
    </row>
    <row r="38" spans="1:15" s="54" customFormat="1" ht="15" customHeight="1">
      <c r="A38" s="59">
        <v>27</v>
      </c>
      <c r="B38" s="51" t="s">
        <v>28</v>
      </c>
      <c r="C38" s="51" t="s">
        <v>479</v>
      </c>
      <c r="D38" s="51" t="s">
        <v>480</v>
      </c>
      <c r="E38" s="51" t="s">
        <v>65</v>
      </c>
      <c r="F38" s="51" t="s">
        <v>357</v>
      </c>
      <c r="G38" s="51"/>
      <c r="H38" s="52"/>
      <c r="I38" s="105"/>
      <c r="J38" s="105"/>
      <c r="K38" s="51">
        <v>18</v>
      </c>
      <c r="L38" s="94">
        <v>0</v>
      </c>
      <c r="M38" s="51">
        <v>0</v>
      </c>
      <c r="N38" s="51"/>
      <c r="O38" s="55">
        <f>SUM(I38:L38)-N38</f>
        <v>18</v>
      </c>
    </row>
    <row r="39" spans="1:15" s="54" customFormat="1" ht="15" customHeight="1">
      <c r="A39" s="58">
        <v>28</v>
      </c>
      <c r="B39" s="51" t="s">
        <v>28</v>
      </c>
      <c r="C39" s="105" t="s">
        <v>196</v>
      </c>
      <c r="D39" s="105" t="s">
        <v>232</v>
      </c>
      <c r="E39" s="105" t="s">
        <v>195</v>
      </c>
      <c r="F39" s="51" t="s">
        <v>357</v>
      </c>
      <c r="G39" s="51"/>
      <c r="H39" s="52"/>
      <c r="I39" s="105">
        <v>18</v>
      </c>
      <c r="J39" s="105">
        <v>0</v>
      </c>
      <c r="K39" s="51">
        <v>0</v>
      </c>
      <c r="L39" s="94">
        <v>0</v>
      </c>
      <c r="M39" s="51">
        <v>0</v>
      </c>
      <c r="N39" s="94"/>
      <c r="O39" s="55">
        <f>SUM(I39:L39)-N39</f>
        <v>18</v>
      </c>
    </row>
    <row r="40" spans="1:15" s="54" customFormat="1" ht="15" customHeight="1">
      <c r="A40" s="59">
        <v>29</v>
      </c>
      <c r="B40" s="51" t="s">
        <v>28</v>
      </c>
      <c r="C40" s="105" t="s">
        <v>235</v>
      </c>
      <c r="D40" s="105" t="s">
        <v>236</v>
      </c>
      <c r="E40" s="105" t="s">
        <v>53</v>
      </c>
      <c r="F40" s="51" t="s">
        <v>357</v>
      </c>
      <c r="G40" s="51"/>
      <c r="H40" s="52"/>
      <c r="I40" s="105">
        <v>7.5</v>
      </c>
      <c r="J40" s="105">
        <v>0</v>
      </c>
      <c r="K40" s="51">
        <v>8</v>
      </c>
      <c r="L40" s="94">
        <v>0</v>
      </c>
      <c r="M40" s="51">
        <v>0</v>
      </c>
      <c r="N40" s="94"/>
      <c r="O40" s="55">
        <f>SUM(I40:L40)-N40</f>
        <v>15.5</v>
      </c>
    </row>
    <row r="41" spans="1:15" s="54" customFormat="1" ht="15" customHeight="1">
      <c r="A41" s="58">
        <v>30</v>
      </c>
      <c r="B41" s="51" t="s">
        <v>28</v>
      </c>
      <c r="C41" s="105" t="s">
        <v>172</v>
      </c>
      <c r="D41" s="105" t="s">
        <v>192</v>
      </c>
      <c r="E41" s="105" t="s">
        <v>43</v>
      </c>
      <c r="F41" s="51" t="s">
        <v>357</v>
      </c>
      <c r="G41" s="51"/>
      <c r="H41" s="52"/>
      <c r="I41" s="105">
        <v>14</v>
      </c>
      <c r="J41" s="105">
        <v>0</v>
      </c>
      <c r="K41" s="51">
        <v>0</v>
      </c>
      <c r="L41" s="94">
        <v>0</v>
      </c>
      <c r="M41" s="51">
        <v>0</v>
      </c>
      <c r="N41" s="94"/>
      <c r="O41" s="55">
        <f>SUM(I41:L41)-N41</f>
        <v>14</v>
      </c>
    </row>
    <row r="42" spans="1:15" s="54" customFormat="1" ht="15" customHeight="1">
      <c r="A42" s="59">
        <v>31</v>
      </c>
      <c r="B42" s="51" t="s">
        <v>28</v>
      </c>
      <c r="C42" s="105" t="s">
        <v>229</v>
      </c>
      <c r="D42" s="105" t="s">
        <v>230</v>
      </c>
      <c r="E42" s="105" t="s">
        <v>107</v>
      </c>
      <c r="F42" s="51" t="s">
        <v>357</v>
      </c>
      <c r="G42" s="51"/>
      <c r="H42" s="52"/>
      <c r="I42" s="105">
        <v>13</v>
      </c>
      <c r="J42" s="105">
        <v>0</v>
      </c>
      <c r="K42" s="51">
        <v>0</v>
      </c>
      <c r="L42" s="94">
        <v>0</v>
      </c>
      <c r="M42" s="51">
        <v>0</v>
      </c>
      <c r="N42" s="94"/>
      <c r="O42" s="55">
        <f>SUM(I42:L42)-N42</f>
        <v>13</v>
      </c>
    </row>
    <row r="43" spans="1:15" s="54" customFormat="1" ht="15" customHeight="1">
      <c r="A43" s="58">
        <v>32</v>
      </c>
      <c r="B43" s="51" t="s">
        <v>28</v>
      </c>
      <c r="C43" s="105" t="s">
        <v>184</v>
      </c>
      <c r="D43" s="105" t="s">
        <v>212</v>
      </c>
      <c r="E43" s="105" t="s">
        <v>56</v>
      </c>
      <c r="F43" s="51" t="s">
        <v>357</v>
      </c>
      <c r="G43" s="51"/>
      <c r="H43" s="52"/>
      <c r="I43" s="105">
        <v>10</v>
      </c>
      <c r="J43" s="105">
        <v>0</v>
      </c>
      <c r="K43" s="51">
        <v>0</v>
      </c>
      <c r="L43" s="94">
        <v>0</v>
      </c>
      <c r="M43" s="51">
        <v>0</v>
      </c>
      <c r="N43" s="94"/>
      <c r="O43" s="55">
        <f>SUM(I43:L43)-N43</f>
        <v>10</v>
      </c>
    </row>
    <row r="44" spans="1:15" s="54" customFormat="1" ht="15" customHeight="1">
      <c r="A44" s="59">
        <v>33</v>
      </c>
      <c r="B44" s="51" t="s">
        <v>28</v>
      </c>
      <c r="C44" s="51" t="s">
        <v>473</v>
      </c>
      <c r="D44" s="51" t="s">
        <v>474</v>
      </c>
      <c r="E44" s="51" t="s">
        <v>195</v>
      </c>
      <c r="F44" s="51" t="s">
        <v>357</v>
      </c>
      <c r="G44" s="51"/>
      <c r="H44" s="52"/>
      <c r="I44" s="94"/>
      <c r="J44" s="94"/>
      <c r="K44" s="51">
        <v>9</v>
      </c>
      <c r="L44" s="94">
        <v>0</v>
      </c>
      <c r="M44" s="51">
        <v>0</v>
      </c>
      <c r="N44" s="94"/>
      <c r="O44" s="55">
        <f>SUM(I44:L44)-N44</f>
        <v>9</v>
      </c>
    </row>
    <row r="45" spans="1:15" s="54" customFormat="1" ht="15" customHeight="1">
      <c r="A45" s="58">
        <v>34</v>
      </c>
      <c r="B45" s="51" t="s">
        <v>28</v>
      </c>
      <c r="C45" s="105" t="s">
        <v>202</v>
      </c>
      <c r="D45" s="105" t="s">
        <v>203</v>
      </c>
      <c r="E45" s="105" t="s">
        <v>57</v>
      </c>
      <c r="F45" s="51" t="s">
        <v>357</v>
      </c>
      <c r="G45" s="56"/>
      <c r="H45" s="57"/>
      <c r="I45" s="105">
        <v>7.5</v>
      </c>
      <c r="J45" s="105">
        <v>0</v>
      </c>
      <c r="K45" s="51">
        <v>0</v>
      </c>
      <c r="L45" s="94">
        <v>0</v>
      </c>
      <c r="M45" s="51">
        <v>0</v>
      </c>
      <c r="N45" s="94"/>
      <c r="O45" s="55">
        <f>SUM(I45:L45)-N45</f>
        <v>7.5</v>
      </c>
    </row>
    <row r="46" spans="1:15" s="54" customFormat="1" ht="15" customHeight="1">
      <c r="A46" s="59">
        <v>35</v>
      </c>
      <c r="B46" s="51" t="s">
        <v>28</v>
      </c>
      <c r="C46" s="105" t="s">
        <v>238</v>
      </c>
      <c r="D46" s="105" t="s">
        <v>237</v>
      </c>
      <c r="E46" s="105" t="s">
        <v>66</v>
      </c>
      <c r="F46" s="51" t="s">
        <v>357</v>
      </c>
      <c r="G46" s="51"/>
      <c r="H46" s="52"/>
      <c r="I46" s="105">
        <v>7.5</v>
      </c>
      <c r="J46" s="105">
        <v>0</v>
      </c>
      <c r="K46" s="51">
        <v>0</v>
      </c>
      <c r="L46" s="94">
        <v>0</v>
      </c>
      <c r="M46" s="51">
        <v>0</v>
      </c>
      <c r="N46" s="94"/>
      <c r="O46" s="55">
        <f>SUM(I46:L46)-N46</f>
        <v>7.5</v>
      </c>
    </row>
    <row r="47" spans="1:15" s="54" customFormat="1" ht="15" customHeight="1" thickBot="1">
      <c r="A47" s="58">
        <v>36</v>
      </c>
      <c r="B47" s="61" t="s">
        <v>28</v>
      </c>
      <c r="C47" s="61" t="s">
        <v>475</v>
      </c>
      <c r="D47" s="61" t="s">
        <v>476</v>
      </c>
      <c r="E47" s="61" t="s">
        <v>62</v>
      </c>
      <c r="F47" s="61" t="s">
        <v>357</v>
      </c>
      <c r="G47" s="61"/>
      <c r="H47" s="92"/>
      <c r="I47" s="95"/>
      <c r="J47" s="95"/>
      <c r="K47" s="61">
        <v>7</v>
      </c>
      <c r="L47" s="94">
        <v>0</v>
      </c>
      <c r="M47" s="51">
        <v>0</v>
      </c>
      <c r="N47" s="95"/>
      <c r="O47" s="97">
        <f>SUM(I47:L47)-N47</f>
        <v>7</v>
      </c>
    </row>
    <row r="48" ht="13.5" thickTop="1"/>
  </sheetData>
  <sheetProtection/>
  <autoFilter ref="A10:O47"/>
  <mergeCells count="1">
    <mergeCell ref="H8:J8"/>
  </mergeCells>
  <printOptions/>
  <pageMargins left="0.2" right="0.2" top="0.25" bottom="0.2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M20" sqref="M20"/>
    </sheetView>
  </sheetViews>
  <sheetFormatPr defaultColWidth="11.421875" defaultRowHeight="12.75"/>
  <cols>
    <col min="1" max="1" width="6.421875" style="54" customWidth="1"/>
    <col min="2" max="2" width="9.7109375" style="54" customWidth="1"/>
    <col min="3" max="4" width="25.7109375" style="54" customWidth="1"/>
    <col min="5" max="5" width="11.421875" style="54" customWidth="1"/>
    <col min="6" max="6" width="7.8515625" style="54" customWidth="1"/>
    <col min="7" max="7" width="7.7109375" style="54" customWidth="1"/>
    <col min="8" max="8" width="7.8515625" style="54" customWidth="1"/>
    <col min="9" max="14" width="6.7109375" style="54" customWidth="1"/>
    <col min="15" max="15" width="8.421875" style="54" customWidth="1"/>
    <col min="16" max="16384" width="11.421875" style="54" customWidth="1"/>
  </cols>
  <sheetData>
    <row r="1" spans="1:15" ht="15">
      <c r="A1" s="82" t="str">
        <f>+'[1]Datos Planilla Puntos'!$C$2</f>
        <v>FEDERACION ECUESTRE ARGENTINA</v>
      </c>
      <c r="H1" s="63"/>
      <c r="N1" s="82"/>
      <c r="O1" s="82"/>
    </row>
    <row r="2" spans="1:15" ht="15">
      <c r="A2" s="82" t="str">
        <f>+'[1]Datos Planilla Puntos'!$C$3</f>
        <v>SECRETARIA DE COUNTRIES Y CLUBES PRIVADOS</v>
      </c>
      <c r="B2" s="82"/>
      <c r="C2" s="82"/>
      <c r="D2" s="82"/>
      <c r="E2" s="82"/>
      <c r="F2" s="82"/>
      <c r="G2" s="82"/>
      <c r="H2" s="83"/>
      <c r="I2" s="82"/>
      <c r="J2" s="82"/>
      <c r="K2" s="82"/>
      <c r="L2" s="82"/>
      <c r="M2" s="82"/>
      <c r="N2" s="86"/>
      <c r="O2" s="82"/>
    </row>
    <row r="3" spans="1:15" ht="15">
      <c r="A3" s="82" t="s">
        <v>18</v>
      </c>
      <c r="B3" s="82"/>
      <c r="C3" s="84"/>
      <c r="D3" s="82"/>
      <c r="E3" s="82"/>
      <c r="F3" s="82"/>
      <c r="G3" s="82"/>
      <c r="H3" s="83"/>
      <c r="I3" s="82"/>
      <c r="J3" s="82"/>
      <c r="K3" s="82"/>
      <c r="L3" s="82"/>
      <c r="M3" s="82"/>
      <c r="N3" s="82"/>
      <c r="O3" s="82"/>
    </row>
    <row r="4" spans="1:16" ht="15">
      <c r="A4" s="82" t="s">
        <v>81</v>
      </c>
      <c r="B4" s="82"/>
      <c r="C4" s="82"/>
      <c r="D4" s="87"/>
      <c r="E4" s="87"/>
      <c r="F4" s="82"/>
      <c r="G4" s="82"/>
      <c r="H4" s="83"/>
      <c r="I4" s="82"/>
      <c r="J4" s="82"/>
      <c r="K4" s="82"/>
      <c r="L4" s="82"/>
      <c r="M4" s="82"/>
      <c r="N4" s="82"/>
      <c r="O4" s="82"/>
      <c r="P4" s="82"/>
    </row>
    <row r="5" spans="1:16" ht="15">
      <c r="A5" s="82"/>
      <c r="B5" s="82"/>
      <c r="C5" s="82"/>
      <c r="D5" s="82"/>
      <c r="E5" s="82"/>
      <c r="F5" s="82"/>
      <c r="G5" s="82"/>
      <c r="H5" s="83"/>
      <c r="I5" s="82"/>
      <c r="J5" s="82"/>
      <c r="K5" s="82"/>
      <c r="L5" s="82"/>
      <c r="M5" s="82"/>
      <c r="N5" s="82"/>
      <c r="O5" s="82"/>
      <c r="P5" s="82"/>
    </row>
    <row r="6" spans="1:14" s="48" customFormat="1" ht="15.75">
      <c r="A6" s="82" t="s">
        <v>548</v>
      </c>
      <c r="B6" s="82"/>
      <c r="C6" s="82"/>
      <c r="D6" s="82"/>
      <c r="E6" s="82"/>
      <c r="F6" s="82"/>
      <c r="G6" s="82"/>
      <c r="H6" s="83" t="s">
        <v>538</v>
      </c>
      <c r="I6" s="82"/>
      <c r="J6" s="82"/>
      <c r="K6" s="82"/>
      <c r="L6" s="82"/>
      <c r="M6" s="47"/>
      <c r="N6" s="47"/>
    </row>
    <row r="7" spans="1:15" s="48" customFormat="1" ht="15.75">
      <c r="A7" s="82"/>
      <c r="B7" s="82"/>
      <c r="C7" s="82"/>
      <c r="D7" s="82"/>
      <c r="E7" s="82"/>
      <c r="F7" s="82"/>
      <c r="G7" s="82"/>
      <c r="H7" s="83"/>
      <c r="I7" s="82"/>
      <c r="J7" s="82"/>
      <c r="K7" s="82"/>
      <c r="L7" s="82"/>
      <c r="M7" s="82"/>
      <c r="N7" s="47"/>
      <c r="O7" s="47"/>
    </row>
    <row r="8" spans="1:15" ht="15">
      <c r="A8" s="82" t="str">
        <f>+'[1]Datos Planilla Puntos'!$C$9</f>
        <v>CAMPEONATO INDIVIDUAL</v>
      </c>
      <c r="B8" s="82"/>
      <c r="C8" s="82"/>
      <c r="D8" s="91" t="s">
        <v>34</v>
      </c>
      <c r="E8" s="87"/>
      <c r="F8" s="87"/>
      <c r="G8" s="82"/>
      <c r="H8" s="229" t="s">
        <v>15</v>
      </c>
      <c r="I8" s="229"/>
      <c r="J8" s="229"/>
      <c r="K8" s="168" t="s">
        <v>371</v>
      </c>
      <c r="L8" s="117"/>
      <c r="M8" s="88" t="s">
        <v>33</v>
      </c>
      <c r="N8" s="82"/>
      <c r="O8" s="82"/>
    </row>
    <row r="9" ht="15" thickBot="1">
      <c r="H9" s="63"/>
    </row>
    <row r="10" spans="1:15" ht="15.75" thickTop="1">
      <c r="A10" s="64" t="s">
        <v>0</v>
      </c>
      <c r="B10" s="65" t="s">
        <v>1</v>
      </c>
      <c r="C10" s="65" t="s">
        <v>2</v>
      </c>
      <c r="D10" s="65" t="s">
        <v>3</v>
      </c>
      <c r="E10" s="65" t="s">
        <v>4</v>
      </c>
      <c r="F10" s="28" t="s">
        <v>5</v>
      </c>
      <c r="G10" s="28" t="s">
        <v>6</v>
      </c>
      <c r="H10" s="29" t="s">
        <v>7</v>
      </c>
      <c r="I10" s="65" t="s">
        <v>8</v>
      </c>
      <c r="J10" s="65" t="s">
        <v>9</v>
      </c>
      <c r="K10" s="65" t="s">
        <v>10</v>
      </c>
      <c r="L10" s="65" t="s">
        <v>11</v>
      </c>
      <c r="M10" s="65" t="s">
        <v>35</v>
      </c>
      <c r="N10" s="65" t="s">
        <v>12</v>
      </c>
      <c r="O10" s="66" t="s">
        <v>13</v>
      </c>
    </row>
    <row r="11" spans="1:15" ht="15.75" thickBot="1">
      <c r="A11" s="67"/>
      <c r="B11" s="103"/>
      <c r="C11" s="68"/>
      <c r="D11" s="68"/>
      <c r="E11" s="68"/>
      <c r="F11" s="9" t="s">
        <v>542</v>
      </c>
      <c r="G11" s="33" t="s">
        <v>39</v>
      </c>
      <c r="H11" s="34" t="s">
        <v>14</v>
      </c>
      <c r="I11" s="121" t="s">
        <v>14</v>
      </c>
      <c r="J11" s="69"/>
      <c r="K11" s="69"/>
      <c r="L11" s="69"/>
      <c r="M11" s="69"/>
      <c r="N11" s="69"/>
      <c r="O11" s="70"/>
    </row>
    <row r="12" spans="1:15" ht="15" customHeight="1">
      <c r="A12" s="59">
        <v>1</v>
      </c>
      <c r="B12" s="51" t="s">
        <v>27</v>
      </c>
      <c r="C12" s="50" t="s">
        <v>248</v>
      </c>
      <c r="D12" s="50" t="s">
        <v>249</v>
      </c>
      <c r="E12" s="50" t="s">
        <v>43</v>
      </c>
      <c r="F12" s="51" t="s">
        <v>357</v>
      </c>
      <c r="G12" s="51"/>
      <c r="H12" s="52"/>
      <c r="I12" s="167">
        <v>9</v>
      </c>
      <c r="J12" s="50">
        <v>11</v>
      </c>
      <c r="K12" s="50">
        <v>11</v>
      </c>
      <c r="L12" s="93">
        <v>0</v>
      </c>
      <c r="M12" s="50">
        <v>9</v>
      </c>
      <c r="N12" s="93"/>
      <c r="O12" s="53">
        <f>SUM(I12:M12)-N12</f>
        <v>40</v>
      </c>
    </row>
    <row r="13" spans="1:15" ht="15" customHeight="1">
      <c r="A13" s="59">
        <v>2</v>
      </c>
      <c r="B13" s="51" t="s">
        <v>27</v>
      </c>
      <c r="C13" s="51" t="s">
        <v>258</v>
      </c>
      <c r="D13" s="51" t="s">
        <v>259</v>
      </c>
      <c r="E13" s="51" t="s">
        <v>260</v>
      </c>
      <c r="F13" s="51" t="s">
        <v>357</v>
      </c>
      <c r="G13" s="51"/>
      <c r="H13" s="52"/>
      <c r="I13" s="105">
        <v>11</v>
      </c>
      <c r="J13" s="51">
        <v>3</v>
      </c>
      <c r="K13" s="51">
        <v>8</v>
      </c>
      <c r="L13" s="94">
        <v>0</v>
      </c>
      <c r="M13" s="51">
        <v>11</v>
      </c>
      <c r="N13" s="131"/>
      <c r="O13" s="55">
        <f>SUM(I13:M13)-N13</f>
        <v>33</v>
      </c>
    </row>
    <row r="14" spans="1:15" ht="15" customHeight="1">
      <c r="A14" s="59">
        <v>3</v>
      </c>
      <c r="B14" s="51" t="s">
        <v>27</v>
      </c>
      <c r="C14" s="51" t="s">
        <v>350</v>
      </c>
      <c r="D14" s="51" t="s">
        <v>351</v>
      </c>
      <c r="E14" s="51" t="s">
        <v>352</v>
      </c>
      <c r="F14" s="51">
        <v>0</v>
      </c>
      <c r="G14" s="51"/>
      <c r="H14" s="52">
        <v>63.75</v>
      </c>
      <c r="I14" s="105">
        <v>7</v>
      </c>
      <c r="J14" s="51">
        <v>4</v>
      </c>
      <c r="K14" s="51">
        <v>5</v>
      </c>
      <c r="L14" s="105">
        <v>9</v>
      </c>
      <c r="M14" s="51">
        <v>5</v>
      </c>
      <c r="N14" s="51"/>
      <c r="O14" s="55">
        <f>SUM(I14:M14)-N14</f>
        <v>30</v>
      </c>
    </row>
    <row r="15" spans="1:15" ht="15" customHeight="1">
      <c r="A15" s="59">
        <v>4</v>
      </c>
      <c r="B15" s="51" t="s">
        <v>27</v>
      </c>
      <c r="C15" s="51" t="s">
        <v>254</v>
      </c>
      <c r="D15" s="51" t="s">
        <v>255</v>
      </c>
      <c r="E15" s="51" t="s">
        <v>66</v>
      </c>
      <c r="F15" s="105">
        <v>4</v>
      </c>
      <c r="G15" s="51"/>
      <c r="H15" s="51">
        <v>57.49</v>
      </c>
      <c r="I15" s="105">
        <v>6</v>
      </c>
      <c r="J15" s="51">
        <v>7</v>
      </c>
      <c r="K15" s="51">
        <v>7</v>
      </c>
      <c r="L15" s="94">
        <v>8</v>
      </c>
      <c r="M15" s="51">
        <v>0</v>
      </c>
      <c r="N15" s="94"/>
      <c r="O15" s="55">
        <f>SUM(I15:M15)-N15</f>
        <v>28</v>
      </c>
    </row>
    <row r="16" spans="1:15" ht="15" customHeight="1">
      <c r="A16" s="59">
        <v>5</v>
      </c>
      <c r="B16" s="51" t="s">
        <v>27</v>
      </c>
      <c r="C16" s="51" t="s">
        <v>261</v>
      </c>
      <c r="D16" s="51" t="s">
        <v>262</v>
      </c>
      <c r="E16" s="51" t="s">
        <v>263</v>
      </c>
      <c r="F16" s="105">
        <v>0</v>
      </c>
      <c r="G16" s="51"/>
      <c r="H16" s="51">
        <v>61.26</v>
      </c>
      <c r="I16" s="105">
        <v>8</v>
      </c>
      <c r="J16" s="51">
        <v>0</v>
      </c>
      <c r="K16" s="51">
        <v>9</v>
      </c>
      <c r="L16" s="94">
        <v>11</v>
      </c>
      <c r="M16" s="51">
        <v>0</v>
      </c>
      <c r="N16" s="94"/>
      <c r="O16" s="55">
        <f>SUM(I16:M16)-N16</f>
        <v>28</v>
      </c>
    </row>
    <row r="17" spans="1:15" ht="15" customHeight="1">
      <c r="A17" s="59">
        <v>6</v>
      </c>
      <c r="B17" s="51" t="s">
        <v>27</v>
      </c>
      <c r="C17" s="51" t="s">
        <v>264</v>
      </c>
      <c r="D17" s="51" t="s">
        <v>265</v>
      </c>
      <c r="E17" s="51" t="s">
        <v>43</v>
      </c>
      <c r="F17" s="56" t="s">
        <v>357</v>
      </c>
      <c r="G17" s="56"/>
      <c r="H17" s="57"/>
      <c r="I17" s="105">
        <v>5</v>
      </c>
      <c r="J17" s="51">
        <v>9</v>
      </c>
      <c r="K17" s="51">
        <v>3</v>
      </c>
      <c r="L17" s="94">
        <v>0</v>
      </c>
      <c r="M17" s="51">
        <v>7</v>
      </c>
      <c r="N17" s="94"/>
      <c r="O17" s="55">
        <f>SUM(I17:M17)-N17</f>
        <v>24</v>
      </c>
    </row>
    <row r="18" spans="1:15" ht="15" customHeight="1">
      <c r="A18" s="59">
        <v>7</v>
      </c>
      <c r="B18" s="51" t="s">
        <v>27</v>
      </c>
      <c r="C18" s="51" t="s">
        <v>252</v>
      </c>
      <c r="D18" s="51" t="s">
        <v>253</v>
      </c>
      <c r="E18" s="51" t="s">
        <v>43</v>
      </c>
      <c r="F18" s="51" t="s">
        <v>357</v>
      </c>
      <c r="G18" s="124"/>
      <c r="H18" s="52"/>
      <c r="I18" s="105">
        <v>2</v>
      </c>
      <c r="J18" s="51">
        <v>5</v>
      </c>
      <c r="K18" s="51">
        <v>4</v>
      </c>
      <c r="L18" s="94">
        <v>0</v>
      </c>
      <c r="M18" s="51">
        <v>8</v>
      </c>
      <c r="N18" s="94"/>
      <c r="O18" s="55">
        <f>SUM(I18:M18)-N18</f>
        <v>19</v>
      </c>
    </row>
    <row r="19" spans="1:15" ht="15" customHeight="1">
      <c r="A19" s="59">
        <v>8</v>
      </c>
      <c r="B19" s="51" t="s">
        <v>27</v>
      </c>
      <c r="C19" s="51" t="s">
        <v>250</v>
      </c>
      <c r="D19" s="51" t="s">
        <v>251</v>
      </c>
      <c r="E19" s="51" t="s">
        <v>53</v>
      </c>
      <c r="F19" s="51" t="s">
        <v>357</v>
      </c>
      <c r="G19" s="51"/>
      <c r="H19" s="51"/>
      <c r="I19" s="105">
        <v>3</v>
      </c>
      <c r="J19" s="51">
        <v>0</v>
      </c>
      <c r="K19" s="51">
        <v>6</v>
      </c>
      <c r="L19" s="94">
        <v>0</v>
      </c>
      <c r="M19" s="51">
        <v>4</v>
      </c>
      <c r="N19" s="94"/>
      <c r="O19" s="55">
        <f>SUM(I19:M19)-N19</f>
        <v>13</v>
      </c>
    </row>
    <row r="20" spans="1:15" ht="15" customHeight="1">
      <c r="A20" s="59">
        <v>9</v>
      </c>
      <c r="B20" s="51" t="s">
        <v>27</v>
      </c>
      <c r="C20" s="51" t="s">
        <v>256</v>
      </c>
      <c r="D20" s="51" t="s">
        <v>257</v>
      </c>
      <c r="E20" s="51" t="s">
        <v>55</v>
      </c>
      <c r="F20" s="51" t="s">
        <v>357</v>
      </c>
      <c r="G20" s="51"/>
      <c r="H20" s="52"/>
      <c r="I20" s="105">
        <v>4</v>
      </c>
      <c r="J20" s="51">
        <v>0</v>
      </c>
      <c r="K20" s="51">
        <v>0</v>
      </c>
      <c r="L20" s="94">
        <v>0</v>
      </c>
      <c r="M20" s="51">
        <v>6</v>
      </c>
      <c r="N20" s="94"/>
      <c r="O20" s="55">
        <f>SUM(I20:M20)-N20</f>
        <v>10</v>
      </c>
    </row>
    <row r="21" spans="1:15" ht="15" customHeight="1">
      <c r="A21" s="59">
        <v>10</v>
      </c>
      <c r="B21" s="51" t="s">
        <v>27</v>
      </c>
      <c r="C21" s="105" t="s">
        <v>428</v>
      </c>
      <c r="D21" s="105" t="s">
        <v>429</v>
      </c>
      <c r="E21" s="105" t="s">
        <v>430</v>
      </c>
      <c r="F21" s="51" t="s">
        <v>357</v>
      </c>
      <c r="G21" s="51"/>
      <c r="H21" s="51"/>
      <c r="I21" s="105"/>
      <c r="J21" s="51">
        <v>8</v>
      </c>
      <c r="K21" s="51">
        <v>0</v>
      </c>
      <c r="L21" s="105">
        <v>0</v>
      </c>
      <c r="M21" s="51">
        <v>0</v>
      </c>
      <c r="N21" s="51"/>
      <c r="O21" s="55">
        <f>SUM(I21:M21)-N21</f>
        <v>8</v>
      </c>
    </row>
    <row r="22" spans="1:15" ht="15" customHeight="1">
      <c r="A22" s="59">
        <v>11</v>
      </c>
      <c r="B22" s="51" t="s">
        <v>27</v>
      </c>
      <c r="C22" s="107" t="s">
        <v>426</v>
      </c>
      <c r="D22" s="107" t="s">
        <v>427</v>
      </c>
      <c r="E22" s="107" t="s">
        <v>89</v>
      </c>
      <c r="F22" s="51" t="s">
        <v>357</v>
      </c>
      <c r="G22" s="71"/>
      <c r="H22" s="71"/>
      <c r="I22" s="107"/>
      <c r="J22" s="71">
        <v>6</v>
      </c>
      <c r="K22" s="71">
        <v>0</v>
      </c>
      <c r="L22" s="107">
        <v>0</v>
      </c>
      <c r="M22" s="71">
        <v>0</v>
      </c>
      <c r="N22" s="71"/>
      <c r="O22" s="55">
        <f>SUM(I22:M22)-N22</f>
        <v>6</v>
      </c>
    </row>
    <row r="23" spans="1:15" ht="15" customHeight="1">
      <c r="A23" s="59">
        <v>12</v>
      </c>
      <c r="B23" s="51" t="s">
        <v>27</v>
      </c>
      <c r="C23" s="71" t="s">
        <v>233</v>
      </c>
      <c r="D23" s="107" t="s">
        <v>234</v>
      </c>
      <c r="E23" s="107" t="s">
        <v>43</v>
      </c>
      <c r="F23" s="51" t="s">
        <v>357</v>
      </c>
      <c r="G23" s="71"/>
      <c r="H23" s="71"/>
      <c r="I23" s="107">
        <v>1</v>
      </c>
      <c r="J23" s="71">
        <v>0</v>
      </c>
      <c r="K23" s="71">
        <v>0</v>
      </c>
      <c r="L23" s="120">
        <v>0</v>
      </c>
      <c r="M23" s="71">
        <v>0</v>
      </c>
      <c r="N23" s="120"/>
      <c r="O23" s="55">
        <f>SUM(I23:M23)-N23</f>
        <v>1</v>
      </c>
    </row>
    <row r="24" spans="1:15" ht="15" customHeight="1">
      <c r="A24" s="59">
        <v>13</v>
      </c>
      <c r="B24" s="51" t="s">
        <v>27</v>
      </c>
      <c r="C24" s="71"/>
      <c r="D24" s="71"/>
      <c r="E24" s="71"/>
      <c r="F24" s="71"/>
      <c r="G24" s="71"/>
      <c r="H24" s="72"/>
      <c r="I24" s="107"/>
      <c r="J24" s="107"/>
      <c r="K24" s="107"/>
      <c r="L24" s="107"/>
      <c r="M24" s="71"/>
      <c r="N24" s="71"/>
      <c r="O24" s="55">
        <f>SUM(I24:M24)-N24</f>
        <v>0</v>
      </c>
    </row>
    <row r="25" spans="1:15" ht="15" customHeight="1" thickBot="1">
      <c r="A25" s="60"/>
      <c r="B25" s="61"/>
      <c r="C25" s="61"/>
      <c r="D25" s="61"/>
      <c r="E25" s="61"/>
      <c r="F25" s="61"/>
      <c r="G25" s="61"/>
      <c r="H25" s="92"/>
      <c r="I25" s="106"/>
      <c r="J25" s="106"/>
      <c r="K25" s="106"/>
      <c r="L25" s="106"/>
      <c r="M25" s="61"/>
      <c r="N25" s="61"/>
      <c r="O25" s="97">
        <f>SUM(I25:M25)-N25</f>
        <v>0</v>
      </c>
    </row>
    <row r="26" ht="15" thickTop="1"/>
  </sheetData>
  <sheetProtection/>
  <autoFilter ref="A10:O25"/>
  <mergeCells count="1">
    <mergeCell ref="H8:J8"/>
  </mergeCells>
  <printOptions/>
  <pageMargins left="0.2" right="0.2" top="1" bottom="1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4">
      <selection activeCell="F11" sqref="F11:G11"/>
    </sheetView>
  </sheetViews>
  <sheetFormatPr defaultColWidth="11.421875" defaultRowHeight="12.75"/>
  <cols>
    <col min="1" max="1" width="4.8515625" style="45" customWidth="1"/>
    <col min="2" max="2" width="8.28125" style="45" bestFit="1" customWidth="1"/>
    <col min="3" max="3" width="27.421875" style="45" customWidth="1"/>
    <col min="4" max="4" width="25.7109375" style="45" customWidth="1"/>
    <col min="5" max="5" width="10.57421875" style="45" customWidth="1"/>
    <col min="6" max="8" width="7.7109375" style="45" customWidth="1"/>
    <col min="9" max="14" width="5.8515625" style="45" customWidth="1"/>
    <col min="15" max="15" width="8.140625" style="45" bestFit="1" customWidth="1"/>
    <col min="16" max="16384" width="11.421875" style="45" customWidth="1"/>
  </cols>
  <sheetData>
    <row r="1" spans="1:15" s="54" customFormat="1" ht="15">
      <c r="A1" s="82" t="str">
        <f>+'[1]Datos Planilla Puntos'!$C$2</f>
        <v>FEDERACION ECUESTRE ARGENTINA</v>
      </c>
      <c r="H1" s="63"/>
      <c r="N1" s="82"/>
      <c r="O1" s="82"/>
    </row>
    <row r="2" spans="1:15" s="54" customFormat="1" ht="15">
      <c r="A2" s="82" t="str">
        <f>+'[1]Datos Planilla Puntos'!$C$3</f>
        <v>SECRETARIA DE COUNTRIES Y CLUBES PRIVADOS</v>
      </c>
      <c r="B2" s="82"/>
      <c r="C2" s="82"/>
      <c r="D2" s="82"/>
      <c r="E2" s="82"/>
      <c r="F2" s="82"/>
      <c r="G2" s="82"/>
      <c r="H2" s="83"/>
      <c r="I2" s="82"/>
      <c r="J2" s="82"/>
      <c r="K2" s="82"/>
      <c r="L2" s="82"/>
      <c r="M2" s="82"/>
      <c r="N2" s="86"/>
      <c r="O2" s="82"/>
    </row>
    <row r="3" spans="1:15" s="54" customFormat="1" ht="15">
      <c r="A3" s="82" t="s">
        <v>18</v>
      </c>
      <c r="B3" s="82"/>
      <c r="C3" s="84"/>
      <c r="D3" s="82"/>
      <c r="E3" s="82"/>
      <c r="F3" s="82"/>
      <c r="G3" s="82"/>
      <c r="H3" s="83"/>
      <c r="I3" s="82"/>
      <c r="J3" s="82"/>
      <c r="K3" s="82"/>
      <c r="L3" s="82"/>
      <c r="M3" s="82"/>
      <c r="N3" s="82"/>
      <c r="O3" s="82"/>
    </row>
    <row r="4" spans="1:15" s="54" customFormat="1" ht="15">
      <c r="A4" s="82" t="s">
        <v>81</v>
      </c>
      <c r="B4" s="82"/>
      <c r="C4" s="82"/>
      <c r="D4" s="87"/>
      <c r="E4" s="87"/>
      <c r="F4" s="82"/>
      <c r="G4" s="82"/>
      <c r="H4" s="83"/>
      <c r="I4" s="82"/>
      <c r="J4" s="82"/>
      <c r="K4" s="82"/>
      <c r="L4" s="82"/>
      <c r="M4" s="82"/>
      <c r="N4" s="82"/>
      <c r="O4" s="82"/>
    </row>
    <row r="5" spans="1:15" s="54" customFormat="1" ht="15">
      <c r="A5" s="82"/>
      <c r="B5" s="82"/>
      <c r="C5" s="82"/>
      <c r="D5" s="82"/>
      <c r="E5" s="82"/>
      <c r="F5" s="82"/>
      <c r="G5" s="82"/>
      <c r="H5" s="83"/>
      <c r="I5" s="82"/>
      <c r="J5" s="82"/>
      <c r="K5" s="82"/>
      <c r="L5" s="82"/>
      <c r="M5" s="82"/>
      <c r="N5" s="82"/>
      <c r="O5" s="82"/>
    </row>
    <row r="6" spans="1:14" s="48" customFormat="1" ht="15.75">
      <c r="A6" s="82" t="s">
        <v>548</v>
      </c>
      <c r="B6" s="82"/>
      <c r="C6" s="82"/>
      <c r="D6" s="82"/>
      <c r="E6" s="82"/>
      <c r="F6" s="82"/>
      <c r="G6" s="82"/>
      <c r="H6" s="83" t="s">
        <v>538</v>
      </c>
      <c r="I6" s="82"/>
      <c r="J6" s="82"/>
      <c r="K6" s="82"/>
      <c r="L6" s="82"/>
      <c r="M6" s="47"/>
      <c r="N6" s="47"/>
    </row>
    <row r="7" spans="1:15" s="128" customFormat="1" ht="11.25">
      <c r="A7" s="126"/>
      <c r="B7" s="126"/>
      <c r="C7" s="126"/>
      <c r="D7" s="126"/>
      <c r="E7" s="126"/>
      <c r="F7" s="126"/>
      <c r="G7" s="126"/>
      <c r="H7" s="127"/>
      <c r="I7" s="126"/>
      <c r="J7" s="126"/>
      <c r="K7" s="126"/>
      <c r="L7" s="126"/>
      <c r="M7" s="126"/>
      <c r="N7" s="126"/>
      <c r="O7" s="126"/>
    </row>
    <row r="8" spans="1:15" s="54" customFormat="1" ht="15">
      <c r="A8" s="82" t="str">
        <f>+'[1]Datos Planilla Puntos'!$C$9</f>
        <v>CAMPEONATO INDIVIDUAL</v>
      </c>
      <c r="B8" s="82"/>
      <c r="C8" s="82"/>
      <c r="D8" s="166" t="s">
        <v>61</v>
      </c>
      <c r="E8" s="89"/>
      <c r="F8" s="89"/>
      <c r="G8" s="89"/>
      <c r="H8" s="232" t="s">
        <v>15</v>
      </c>
      <c r="I8" s="232"/>
      <c r="J8" s="232"/>
      <c r="K8" s="168" t="s">
        <v>314</v>
      </c>
      <c r="L8" s="117"/>
      <c r="M8" s="162" t="s">
        <v>16</v>
      </c>
      <c r="N8" s="82"/>
      <c r="O8" s="82"/>
    </row>
    <row r="9" s="128" customFormat="1" ht="12" thickBot="1">
      <c r="H9" s="129"/>
    </row>
    <row r="10" spans="1:15" s="25" customFormat="1" ht="15.75" customHeight="1" thickTop="1">
      <c r="A10" s="64" t="s">
        <v>0</v>
      </c>
      <c r="B10" s="65" t="s">
        <v>1</v>
      </c>
      <c r="C10" s="65" t="s">
        <v>2</v>
      </c>
      <c r="D10" s="65" t="s">
        <v>3</v>
      </c>
      <c r="E10" s="65" t="s">
        <v>4</v>
      </c>
      <c r="F10" s="28" t="s">
        <v>5</v>
      </c>
      <c r="G10" s="28" t="s">
        <v>6</v>
      </c>
      <c r="H10" s="29" t="s">
        <v>7</v>
      </c>
      <c r="I10" s="65" t="s">
        <v>8</v>
      </c>
      <c r="J10" s="65" t="s">
        <v>9</v>
      </c>
      <c r="K10" s="65" t="s">
        <v>10</v>
      </c>
      <c r="L10" s="65" t="s">
        <v>11</v>
      </c>
      <c r="M10" s="65" t="s">
        <v>35</v>
      </c>
      <c r="N10" s="28" t="s">
        <v>12</v>
      </c>
      <c r="O10" s="66" t="s">
        <v>13</v>
      </c>
    </row>
    <row r="11" spans="1:15" s="25" customFormat="1" ht="15.75" customHeight="1" thickBot="1">
      <c r="A11" s="67"/>
      <c r="B11" s="68"/>
      <c r="C11" s="68"/>
      <c r="D11" s="68"/>
      <c r="E11" s="68"/>
      <c r="F11" s="9" t="s">
        <v>532</v>
      </c>
      <c r="G11" s="9" t="s">
        <v>533</v>
      </c>
      <c r="H11" s="34"/>
      <c r="I11" s="69" t="s">
        <v>14</v>
      </c>
      <c r="J11" s="69"/>
      <c r="K11" s="69"/>
      <c r="L11" s="69"/>
      <c r="M11" s="69"/>
      <c r="N11" s="69"/>
      <c r="O11" s="70"/>
    </row>
    <row r="12" spans="1:15" s="25" customFormat="1" ht="15.75" customHeight="1">
      <c r="A12" s="59">
        <v>1</v>
      </c>
      <c r="B12" s="50" t="s">
        <v>28</v>
      </c>
      <c r="C12" s="167" t="s">
        <v>163</v>
      </c>
      <c r="D12" s="167" t="s">
        <v>164</v>
      </c>
      <c r="E12" s="167" t="s">
        <v>55</v>
      </c>
      <c r="F12" s="51" t="s">
        <v>357</v>
      </c>
      <c r="G12" s="51"/>
      <c r="H12" s="52"/>
      <c r="I12" s="167">
        <v>31</v>
      </c>
      <c r="J12" s="167">
        <v>31</v>
      </c>
      <c r="K12" s="50">
        <v>31</v>
      </c>
      <c r="L12" s="93">
        <v>0</v>
      </c>
      <c r="M12" s="50">
        <v>31</v>
      </c>
      <c r="N12" s="170"/>
      <c r="O12" s="55">
        <f>SUM(I12:M12)-N12</f>
        <v>124</v>
      </c>
    </row>
    <row r="13" spans="1:15" s="25" customFormat="1" ht="15.75" customHeight="1">
      <c r="A13" s="59">
        <v>2</v>
      </c>
      <c r="B13" s="51" t="s">
        <v>28</v>
      </c>
      <c r="C13" s="105" t="s">
        <v>184</v>
      </c>
      <c r="D13" s="105" t="s">
        <v>185</v>
      </c>
      <c r="E13" s="105" t="s">
        <v>56</v>
      </c>
      <c r="F13" s="51">
        <v>0</v>
      </c>
      <c r="G13" s="51">
        <v>4</v>
      </c>
      <c r="H13" s="52">
        <v>25.37</v>
      </c>
      <c r="I13" s="105">
        <v>12</v>
      </c>
      <c r="J13" s="105">
        <v>26</v>
      </c>
      <c r="K13" s="51">
        <v>29</v>
      </c>
      <c r="L13" s="94">
        <v>28</v>
      </c>
      <c r="M13" s="51">
        <v>26</v>
      </c>
      <c r="N13" s="131"/>
      <c r="O13" s="55">
        <f>SUM(I13:M13)-N13</f>
        <v>121</v>
      </c>
    </row>
    <row r="14" spans="1:15" s="25" customFormat="1" ht="15.75" customHeight="1">
      <c r="A14" s="59">
        <v>3</v>
      </c>
      <c r="B14" s="51" t="s">
        <v>28</v>
      </c>
      <c r="C14" s="105" t="s">
        <v>154</v>
      </c>
      <c r="D14" s="105" t="s">
        <v>155</v>
      </c>
      <c r="E14" s="105" t="s">
        <v>66</v>
      </c>
      <c r="F14" s="51">
        <v>0</v>
      </c>
      <c r="G14" s="51">
        <v>0</v>
      </c>
      <c r="H14" s="52">
        <v>32.86</v>
      </c>
      <c r="I14" s="105">
        <v>14</v>
      </c>
      <c r="J14" s="105">
        <v>22</v>
      </c>
      <c r="K14" s="51">
        <v>24</v>
      </c>
      <c r="L14" s="94">
        <v>29</v>
      </c>
      <c r="M14" s="51">
        <v>28</v>
      </c>
      <c r="N14" s="131"/>
      <c r="O14" s="55">
        <f>SUM(I14:M14)-N14</f>
        <v>117</v>
      </c>
    </row>
    <row r="15" spans="1:15" s="25" customFormat="1" ht="15.75" customHeight="1">
      <c r="A15" s="59">
        <v>4</v>
      </c>
      <c r="B15" s="51" t="s">
        <v>28</v>
      </c>
      <c r="C15" s="105" t="s">
        <v>161</v>
      </c>
      <c r="D15" s="105" t="s">
        <v>162</v>
      </c>
      <c r="E15" s="105" t="s">
        <v>86</v>
      </c>
      <c r="F15" s="51">
        <v>0</v>
      </c>
      <c r="G15" s="51">
        <v>0</v>
      </c>
      <c r="H15" s="52">
        <v>28.65</v>
      </c>
      <c r="I15" s="105">
        <v>24</v>
      </c>
      <c r="J15" s="105">
        <v>20</v>
      </c>
      <c r="K15" s="51">
        <v>17</v>
      </c>
      <c r="L15" s="94">
        <v>31</v>
      </c>
      <c r="M15" s="51">
        <v>24</v>
      </c>
      <c r="N15" s="131"/>
      <c r="O15" s="55">
        <f>SUM(I15:M15)-N15</f>
        <v>116</v>
      </c>
    </row>
    <row r="16" spans="1:15" s="25" customFormat="1" ht="15.75" customHeight="1">
      <c r="A16" s="59">
        <v>5</v>
      </c>
      <c r="B16" s="51" t="s">
        <v>28</v>
      </c>
      <c r="C16" s="105" t="s">
        <v>158</v>
      </c>
      <c r="D16" s="105" t="s">
        <v>159</v>
      </c>
      <c r="E16" s="105" t="s">
        <v>160</v>
      </c>
      <c r="F16" s="51" t="s">
        <v>357</v>
      </c>
      <c r="G16" s="51"/>
      <c r="H16" s="52"/>
      <c r="I16" s="105">
        <v>22</v>
      </c>
      <c r="J16" s="105">
        <v>24</v>
      </c>
      <c r="K16" s="51">
        <v>22</v>
      </c>
      <c r="L16" s="94">
        <v>0</v>
      </c>
      <c r="M16" s="51">
        <v>25</v>
      </c>
      <c r="N16" s="131"/>
      <c r="O16" s="55">
        <f>SUM(I16:M16)-N16</f>
        <v>93</v>
      </c>
    </row>
    <row r="17" spans="1:15" s="25" customFormat="1" ht="15.75" customHeight="1">
      <c r="A17" s="59">
        <v>6</v>
      </c>
      <c r="B17" s="51" t="s">
        <v>28</v>
      </c>
      <c r="C17" s="105" t="s">
        <v>415</v>
      </c>
      <c r="D17" s="105" t="s">
        <v>144</v>
      </c>
      <c r="E17" s="105" t="s">
        <v>50</v>
      </c>
      <c r="F17" s="51">
        <v>4</v>
      </c>
      <c r="G17" s="51"/>
      <c r="H17" s="52">
        <v>51.83</v>
      </c>
      <c r="I17" s="94"/>
      <c r="J17" s="105">
        <v>21</v>
      </c>
      <c r="K17" s="51">
        <v>18</v>
      </c>
      <c r="L17" s="94">
        <v>27</v>
      </c>
      <c r="M17" s="51">
        <v>22</v>
      </c>
      <c r="N17" s="96"/>
      <c r="O17" s="55">
        <f>SUM(I17:M17)-N17</f>
        <v>88</v>
      </c>
    </row>
    <row r="18" spans="1:15" s="25" customFormat="1" ht="15.75" customHeight="1">
      <c r="A18" s="59">
        <v>7</v>
      </c>
      <c r="B18" s="51" t="s">
        <v>28</v>
      </c>
      <c r="C18" s="105" t="s">
        <v>180</v>
      </c>
      <c r="D18" s="105" t="s">
        <v>181</v>
      </c>
      <c r="E18" s="105" t="s">
        <v>160</v>
      </c>
      <c r="F18" s="51" t="s">
        <v>357</v>
      </c>
      <c r="G18" s="51"/>
      <c r="H18" s="52"/>
      <c r="I18" s="105">
        <v>23</v>
      </c>
      <c r="J18" s="105">
        <v>28</v>
      </c>
      <c r="K18" s="51">
        <v>28</v>
      </c>
      <c r="L18" s="94">
        <v>0</v>
      </c>
      <c r="M18" s="51">
        <v>0</v>
      </c>
      <c r="N18" s="131"/>
      <c r="O18" s="55">
        <f>SUM(I18:M18)-N18</f>
        <v>79</v>
      </c>
    </row>
    <row r="19" spans="1:15" s="25" customFormat="1" ht="15.75" customHeight="1">
      <c r="A19" s="59">
        <v>8</v>
      </c>
      <c r="B19" s="51" t="s">
        <v>28</v>
      </c>
      <c r="C19" s="105" t="s">
        <v>152</v>
      </c>
      <c r="D19" s="105" t="s">
        <v>153</v>
      </c>
      <c r="E19" s="105" t="s">
        <v>62</v>
      </c>
      <c r="F19" s="51" t="s">
        <v>357</v>
      </c>
      <c r="G19" s="51"/>
      <c r="H19" s="214"/>
      <c r="I19" s="105">
        <v>21</v>
      </c>
      <c r="J19" s="105">
        <v>23</v>
      </c>
      <c r="K19" s="51">
        <v>11</v>
      </c>
      <c r="L19" s="94">
        <v>0</v>
      </c>
      <c r="M19" s="51">
        <v>0</v>
      </c>
      <c r="N19" s="96"/>
      <c r="O19" s="55">
        <f>SUM(I19:M19)-N19</f>
        <v>55</v>
      </c>
    </row>
    <row r="20" spans="1:15" s="25" customFormat="1" ht="15.75" customHeight="1">
      <c r="A20" s="59">
        <v>9</v>
      </c>
      <c r="B20" s="51" t="s">
        <v>28</v>
      </c>
      <c r="C20" s="105" t="s">
        <v>457</v>
      </c>
      <c r="D20" s="105" t="s">
        <v>458</v>
      </c>
      <c r="E20" s="105" t="s">
        <v>59</v>
      </c>
      <c r="F20" s="51" t="s">
        <v>357</v>
      </c>
      <c r="G20" s="51"/>
      <c r="H20" s="52"/>
      <c r="I20" s="105"/>
      <c r="J20" s="105"/>
      <c r="K20" s="51">
        <v>25</v>
      </c>
      <c r="L20" s="94">
        <v>0</v>
      </c>
      <c r="M20" s="51">
        <v>29</v>
      </c>
      <c r="N20" s="131"/>
      <c r="O20" s="55">
        <f>SUM(I20:M20)-N20</f>
        <v>54</v>
      </c>
    </row>
    <row r="21" spans="1:15" s="25" customFormat="1" ht="15.75" customHeight="1">
      <c r="A21" s="59">
        <v>10</v>
      </c>
      <c r="B21" s="51" t="s">
        <v>28</v>
      </c>
      <c r="C21" s="105" t="s">
        <v>178</v>
      </c>
      <c r="D21" s="105" t="s">
        <v>179</v>
      </c>
      <c r="E21" s="105" t="s">
        <v>56</v>
      </c>
      <c r="F21" s="51" t="s">
        <v>357</v>
      </c>
      <c r="G21" s="51"/>
      <c r="H21" s="52"/>
      <c r="I21" s="105">
        <v>25</v>
      </c>
      <c r="J21" s="105">
        <v>0</v>
      </c>
      <c r="K21" s="51">
        <v>0</v>
      </c>
      <c r="L21" s="94">
        <v>0</v>
      </c>
      <c r="M21" s="51">
        <v>27</v>
      </c>
      <c r="N21" s="131"/>
      <c r="O21" s="55">
        <f>SUM(I21:M21)-N21</f>
        <v>52</v>
      </c>
    </row>
    <row r="22" spans="1:15" s="25" customFormat="1" ht="15.75" customHeight="1">
      <c r="A22" s="59">
        <v>11</v>
      </c>
      <c r="B22" s="51" t="s">
        <v>28</v>
      </c>
      <c r="C22" s="105" t="s">
        <v>413</v>
      </c>
      <c r="D22" s="105" t="s">
        <v>414</v>
      </c>
      <c r="E22" s="105" t="s">
        <v>43</v>
      </c>
      <c r="F22" s="51" t="s">
        <v>357</v>
      </c>
      <c r="G22" s="51"/>
      <c r="H22" s="52"/>
      <c r="I22" s="105"/>
      <c r="J22" s="105">
        <v>19</v>
      </c>
      <c r="K22" s="51">
        <v>10</v>
      </c>
      <c r="L22" s="94">
        <v>0</v>
      </c>
      <c r="M22" s="51">
        <v>22</v>
      </c>
      <c r="N22" s="96"/>
      <c r="O22" s="55">
        <f>SUM(I22:M22)-N22</f>
        <v>51</v>
      </c>
    </row>
    <row r="23" spans="1:15" s="25" customFormat="1" ht="15.75" customHeight="1">
      <c r="A23" s="59">
        <v>12</v>
      </c>
      <c r="B23" s="51" t="s">
        <v>28</v>
      </c>
      <c r="C23" s="105" t="s">
        <v>411</v>
      </c>
      <c r="D23" s="105" t="s">
        <v>412</v>
      </c>
      <c r="E23" s="105" t="s">
        <v>43</v>
      </c>
      <c r="F23" s="51" t="s">
        <v>357</v>
      </c>
      <c r="G23" s="51"/>
      <c r="H23" s="52"/>
      <c r="I23" s="94"/>
      <c r="J23" s="105">
        <v>18</v>
      </c>
      <c r="K23" s="51">
        <v>0</v>
      </c>
      <c r="L23" s="94">
        <v>0</v>
      </c>
      <c r="M23" s="51">
        <v>22</v>
      </c>
      <c r="N23" s="96"/>
      <c r="O23" s="55">
        <f>SUM(I23:M23)-N23</f>
        <v>40</v>
      </c>
    </row>
    <row r="24" spans="1:15" s="25" customFormat="1" ht="15.75" customHeight="1">
      <c r="A24" s="59">
        <v>13</v>
      </c>
      <c r="B24" s="51" t="s">
        <v>28</v>
      </c>
      <c r="C24" s="105" t="s">
        <v>176</v>
      </c>
      <c r="D24" s="105" t="s">
        <v>177</v>
      </c>
      <c r="E24" s="105" t="s">
        <v>86</v>
      </c>
      <c r="F24" s="51" t="s">
        <v>357</v>
      </c>
      <c r="G24" s="51"/>
      <c r="H24" s="52"/>
      <c r="I24" s="105">
        <v>20</v>
      </c>
      <c r="J24" s="105">
        <v>17</v>
      </c>
      <c r="K24" s="51">
        <v>0</v>
      </c>
      <c r="L24" s="94">
        <v>0</v>
      </c>
      <c r="M24" s="51">
        <v>0</v>
      </c>
      <c r="N24" s="131"/>
      <c r="O24" s="55">
        <f>SUM(I24:M24)-N24</f>
        <v>37</v>
      </c>
    </row>
    <row r="25" spans="1:15" s="25" customFormat="1" ht="15.75" customHeight="1">
      <c r="A25" s="59">
        <v>14</v>
      </c>
      <c r="B25" s="51" t="s">
        <v>28</v>
      </c>
      <c r="C25" s="105" t="s">
        <v>445</v>
      </c>
      <c r="D25" s="105" t="s">
        <v>150</v>
      </c>
      <c r="E25" s="105" t="s">
        <v>55</v>
      </c>
      <c r="F25" s="51" t="s">
        <v>357</v>
      </c>
      <c r="G25" s="51"/>
      <c r="H25" s="52"/>
      <c r="I25" s="105">
        <v>29</v>
      </c>
      <c r="J25" s="105">
        <v>0</v>
      </c>
      <c r="K25" s="51">
        <v>0</v>
      </c>
      <c r="L25" s="94">
        <v>0</v>
      </c>
      <c r="M25" s="51">
        <v>0</v>
      </c>
      <c r="N25" s="131"/>
      <c r="O25" s="55">
        <f>SUM(I25:M25)-N25</f>
        <v>29</v>
      </c>
    </row>
    <row r="26" spans="1:15" s="25" customFormat="1" ht="15.75" customHeight="1">
      <c r="A26" s="59">
        <v>15</v>
      </c>
      <c r="B26" s="51" t="s">
        <v>28</v>
      </c>
      <c r="C26" s="105" t="s">
        <v>156</v>
      </c>
      <c r="D26" s="105" t="s">
        <v>407</v>
      </c>
      <c r="E26" s="105" t="s">
        <v>56</v>
      </c>
      <c r="F26" s="51" t="s">
        <v>357</v>
      </c>
      <c r="G26" s="51"/>
      <c r="H26" s="52"/>
      <c r="I26" s="105"/>
      <c r="J26" s="105">
        <v>29</v>
      </c>
      <c r="K26" s="51">
        <v>0</v>
      </c>
      <c r="L26" s="94">
        <v>0</v>
      </c>
      <c r="M26" s="51">
        <v>0</v>
      </c>
      <c r="N26" s="131"/>
      <c r="O26" s="55">
        <f>SUM(I26:M26)-N26</f>
        <v>29</v>
      </c>
    </row>
    <row r="27" spans="1:15" s="25" customFormat="1" ht="15.75" customHeight="1">
      <c r="A27" s="59">
        <v>16</v>
      </c>
      <c r="B27" s="51" t="s">
        <v>28</v>
      </c>
      <c r="C27" s="105" t="s">
        <v>151</v>
      </c>
      <c r="D27" s="105" t="s">
        <v>190</v>
      </c>
      <c r="E27" s="105" t="s">
        <v>89</v>
      </c>
      <c r="F27" s="51" t="s">
        <v>357</v>
      </c>
      <c r="G27" s="51"/>
      <c r="H27" s="52"/>
      <c r="I27" s="105">
        <v>28</v>
      </c>
      <c r="J27" s="105">
        <v>0</v>
      </c>
      <c r="K27" s="51">
        <v>0</v>
      </c>
      <c r="L27" s="94">
        <v>0</v>
      </c>
      <c r="M27" s="51">
        <v>0</v>
      </c>
      <c r="N27" s="96"/>
      <c r="O27" s="55">
        <f>SUM(I27:M27)-N27</f>
        <v>28</v>
      </c>
    </row>
    <row r="28" spans="1:15" s="25" customFormat="1" ht="15.75" customHeight="1">
      <c r="A28" s="59">
        <v>17</v>
      </c>
      <c r="B28" s="51" t="s">
        <v>28</v>
      </c>
      <c r="C28" s="105" t="s">
        <v>167</v>
      </c>
      <c r="D28" s="105" t="s">
        <v>168</v>
      </c>
      <c r="E28" s="105" t="s">
        <v>55</v>
      </c>
      <c r="F28" s="51" t="s">
        <v>357</v>
      </c>
      <c r="G28" s="51"/>
      <c r="H28" s="52"/>
      <c r="I28" s="105">
        <v>27</v>
      </c>
      <c r="J28" s="105">
        <v>0</v>
      </c>
      <c r="K28" s="51">
        <v>0</v>
      </c>
      <c r="L28" s="94">
        <v>0</v>
      </c>
      <c r="M28" s="51">
        <v>0</v>
      </c>
      <c r="N28" s="131"/>
      <c r="O28" s="55">
        <f>SUM(I28:M28)-N28</f>
        <v>27</v>
      </c>
    </row>
    <row r="29" spans="1:15" s="25" customFormat="1" ht="15.75" customHeight="1">
      <c r="A29" s="59">
        <v>18</v>
      </c>
      <c r="B29" s="51" t="s">
        <v>28</v>
      </c>
      <c r="C29" s="105" t="s">
        <v>409</v>
      </c>
      <c r="D29" s="105" t="s">
        <v>410</v>
      </c>
      <c r="E29" s="105" t="s">
        <v>43</v>
      </c>
      <c r="F29" s="51" t="s">
        <v>357</v>
      </c>
      <c r="G29" s="51"/>
      <c r="H29" s="52"/>
      <c r="I29" s="94"/>
      <c r="J29" s="105">
        <v>27</v>
      </c>
      <c r="K29" s="51">
        <v>0</v>
      </c>
      <c r="L29" s="94">
        <v>0</v>
      </c>
      <c r="M29" s="51">
        <v>0</v>
      </c>
      <c r="N29" s="96"/>
      <c r="O29" s="55">
        <f>SUM(I29:M29)-N29</f>
        <v>27</v>
      </c>
    </row>
    <row r="30" spans="1:15" s="25" customFormat="1" ht="15.75" customHeight="1">
      <c r="A30" s="59">
        <v>19</v>
      </c>
      <c r="B30" s="51" t="s">
        <v>28</v>
      </c>
      <c r="C30" s="105" t="s">
        <v>455</v>
      </c>
      <c r="D30" s="105" t="s">
        <v>456</v>
      </c>
      <c r="E30" s="105" t="s">
        <v>57</v>
      </c>
      <c r="F30" s="51" t="s">
        <v>357</v>
      </c>
      <c r="G30" s="51"/>
      <c r="H30" s="52"/>
      <c r="I30" s="105"/>
      <c r="J30" s="105"/>
      <c r="K30" s="51">
        <v>27</v>
      </c>
      <c r="L30" s="94">
        <v>0</v>
      </c>
      <c r="M30" s="51">
        <v>0</v>
      </c>
      <c r="N30" s="131"/>
      <c r="O30" s="55">
        <f>SUM(I30:M30)-N30</f>
        <v>27</v>
      </c>
    </row>
    <row r="31" spans="1:15" s="25" customFormat="1" ht="15.75" customHeight="1">
      <c r="A31" s="59">
        <v>20</v>
      </c>
      <c r="B31" s="51" t="s">
        <v>28</v>
      </c>
      <c r="C31" s="105" t="s">
        <v>165</v>
      </c>
      <c r="D31" s="105" t="s">
        <v>166</v>
      </c>
      <c r="E31" s="105" t="s">
        <v>53</v>
      </c>
      <c r="F31" s="51" t="s">
        <v>357</v>
      </c>
      <c r="G31" s="51"/>
      <c r="H31" s="52"/>
      <c r="I31" s="105">
        <v>26</v>
      </c>
      <c r="J31" s="105">
        <v>0</v>
      </c>
      <c r="K31" s="51">
        <v>0</v>
      </c>
      <c r="L31" s="94">
        <v>0</v>
      </c>
      <c r="M31" s="51">
        <v>0</v>
      </c>
      <c r="N31" s="131"/>
      <c r="O31" s="55">
        <f>SUM(I31:M31)-N31</f>
        <v>26</v>
      </c>
    </row>
    <row r="32" spans="1:15" s="25" customFormat="1" ht="15.75" customHeight="1">
      <c r="A32" s="59">
        <v>21</v>
      </c>
      <c r="B32" s="51" t="s">
        <v>28</v>
      </c>
      <c r="C32" s="105" t="s">
        <v>453</v>
      </c>
      <c r="D32" s="105" t="s">
        <v>454</v>
      </c>
      <c r="E32" s="105" t="s">
        <v>195</v>
      </c>
      <c r="F32" s="51" t="s">
        <v>357</v>
      </c>
      <c r="G32" s="51"/>
      <c r="H32" s="52"/>
      <c r="I32" s="94"/>
      <c r="J32" s="105"/>
      <c r="K32" s="51">
        <v>26</v>
      </c>
      <c r="L32" s="94">
        <v>0</v>
      </c>
      <c r="M32" s="51">
        <v>0</v>
      </c>
      <c r="N32" s="96"/>
      <c r="O32" s="55">
        <f>SUM(I32:M32)-N32</f>
        <v>26</v>
      </c>
    </row>
    <row r="33" spans="1:15" s="25" customFormat="1" ht="15.75" customHeight="1">
      <c r="A33" s="59">
        <v>22</v>
      </c>
      <c r="B33" s="51" t="s">
        <v>28</v>
      </c>
      <c r="C33" s="105" t="s">
        <v>343</v>
      </c>
      <c r="D33" s="105" t="s">
        <v>408</v>
      </c>
      <c r="E33" s="105" t="s">
        <v>56</v>
      </c>
      <c r="F33" s="51" t="s">
        <v>357</v>
      </c>
      <c r="G33" s="51"/>
      <c r="H33" s="52"/>
      <c r="I33" s="105"/>
      <c r="J33" s="105">
        <v>25</v>
      </c>
      <c r="K33" s="51">
        <v>0</v>
      </c>
      <c r="L33" s="94">
        <v>0</v>
      </c>
      <c r="M33" s="51">
        <v>0</v>
      </c>
      <c r="N33" s="131"/>
      <c r="O33" s="55">
        <f>SUM(I33:M33)-N33</f>
        <v>25</v>
      </c>
    </row>
    <row r="34" spans="1:15" s="25" customFormat="1" ht="15.75" customHeight="1">
      <c r="A34" s="59">
        <v>23</v>
      </c>
      <c r="B34" s="51" t="s">
        <v>28</v>
      </c>
      <c r="C34" s="107" t="s">
        <v>459</v>
      </c>
      <c r="D34" s="107" t="s">
        <v>467</v>
      </c>
      <c r="E34" s="107" t="s">
        <v>65</v>
      </c>
      <c r="F34" s="71" t="s">
        <v>357</v>
      </c>
      <c r="G34" s="71"/>
      <c r="H34" s="72"/>
      <c r="I34" s="107"/>
      <c r="J34" s="107"/>
      <c r="K34" s="71">
        <v>23</v>
      </c>
      <c r="L34" s="94">
        <v>0</v>
      </c>
      <c r="M34" s="51">
        <v>0</v>
      </c>
      <c r="N34" s="212"/>
      <c r="O34" s="55">
        <f>SUM(I34:M34)-N34</f>
        <v>23</v>
      </c>
    </row>
    <row r="35" spans="1:15" s="25" customFormat="1" ht="15.75" customHeight="1">
      <c r="A35" s="59">
        <v>24</v>
      </c>
      <c r="B35" s="51" t="s">
        <v>28</v>
      </c>
      <c r="C35" s="107" t="s">
        <v>176</v>
      </c>
      <c r="D35" s="107" t="s">
        <v>255</v>
      </c>
      <c r="E35" s="107" t="s">
        <v>86</v>
      </c>
      <c r="F35" s="71" t="s">
        <v>357</v>
      </c>
      <c r="G35" s="71"/>
      <c r="H35" s="72"/>
      <c r="I35" s="107"/>
      <c r="J35" s="107"/>
      <c r="K35" s="71">
        <v>21</v>
      </c>
      <c r="L35" s="94">
        <v>0</v>
      </c>
      <c r="M35" s="51">
        <v>0</v>
      </c>
      <c r="N35" s="212"/>
      <c r="O35" s="55">
        <f>SUM(I35:M35)-N35</f>
        <v>21</v>
      </c>
    </row>
    <row r="36" spans="1:15" s="25" customFormat="1" ht="15.75" customHeight="1">
      <c r="A36" s="59">
        <v>25</v>
      </c>
      <c r="B36" s="51" t="s">
        <v>28</v>
      </c>
      <c r="C36" s="107" t="s">
        <v>455</v>
      </c>
      <c r="D36" s="107" t="s">
        <v>466</v>
      </c>
      <c r="E36" s="107" t="s">
        <v>57</v>
      </c>
      <c r="F36" s="71" t="s">
        <v>357</v>
      </c>
      <c r="G36" s="71"/>
      <c r="H36" s="72"/>
      <c r="I36" s="107"/>
      <c r="J36" s="107"/>
      <c r="K36" s="71">
        <v>20</v>
      </c>
      <c r="L36" s="94">
        <v>0</v>
      </c>
      <c r="M36" s="51">
        <v>0</v>
      </c>
      <c r="N36" s="212"/>
      <c r="O36" s="55">
        <f>SUM(I36:M36)-N36</f>
        <v>20</v>
      </c>
    </row>
    <row r="37" spans="1:15" s="25" customFormat="1" ht="15.75" customHeight="1">
      <c r="A37" s="59">
        <v>26</v>
      </c>
      <c r="B37" s="51" t="s">
        <v>28</v>
      </c>
      <c r="C37" s="107" t="s">
        <v>174</v>
      </c>
      <c r="D37" s="107" t="s">
        <v>463</v>
      </c>
      <c r="E37" s="107" t="s">
        <v>56</v>
      </c>
      <c r="F37" s="71" t="s">
        <v>357</v>
      </c>
      <c r="G37" s="71"/>
      <c r="H37" s="72"/>
      <c r="I37" s="107"/>
      <c r="J37" s="107"/>
      <c r="K37" s="71">
        <v>19</v>
      </c>
      <c r="L37" s="94">
        <v>0</v>
      </c>
      <c r="M37" s="51">
        <v>0</v>
      </c>
      <c r="N37" s="212"/>
      <c r="O37" s="55">
        <f>SUM(I37:M37)-N37</f>
        <v>19</v>
      </c>
    </row>
    <row r="38" spans="1:15" s="25" customFormat="1" ht="15.75" customHeight="1">
      <c r="A38" s="59">
        <v>27</v>
      </c>
      <c r="B38" s="51" t="s">
        <v>28</v>
      </c>
      <c r="C38" s="107" t="s">
        <v>169</v>
      </c>
      <c r="D38" s="107" t="s">
        <v>170</v>
      </c>
      <c r="E38" s="107" t="s">
        <v>55</v>
      </c>
      <c r="F38" s="71" t="s">
        <v>357</v>
      </c>
      <c r="G38" s="71"/>
      <c r="H38" s="72"/>
      <c r="I38" s="107">
        <v>19</v>
      </c>
      <c r="J38" s="107">
        <v>0</v>
      </c>
      <c r="K38" s="71">
        <v>0</v>
      </c>
      <c r="L38" s="94">
        <v>0</v>
      </c>
      <c r="M38" s="51">
        <v>0</v>
      </c>
      <c r="N38" s="212"/>
      <c r="O38" s="55">
        <f>SUM(I38:M38)-N38</f>
        <v>19</v>
      </c>
    </row>
    <row r="39" spans="1:15" s="25" customFormat="1" ht="15.75" customHeight="1">
      <c r="A39" s="59">
        <v>28</v>
      </c>
      <c r="B39" s="51" t="s">
        <v>28</v>
      </c>
      <c r="C39" s="107" t="s">
        <v>186</v>
      </c>
      <c r="D39" s="107" t="s">
        <v>187</v>
      </c>
      <c r="E39" s="107" t="s">
        <v>43</v>
      </c>
      <c r="F39" s="71" t="s">
        <v>357</v>
      </c>
      <c r="G39" s="71"/>
      <c r="H39" s="72"/>
      <c r="I39" s="107">
        <v>18</v>
      </c>
      <c r="J39" s="107">
        <v>0</v>
      </c>
      <c r="K39" s="71">
        <v>0</v>
      </c>
      <c r="L39" s="94">
        <v>0</v>
      </c>
      <c r="M39" s="51">
        <v>0</v>
      </c>
      <c r="N39" s="130"/>
      <c r="O39" s="55">
        <f>SUM(I39:M39)-N39</f>
        <v>18</v>
      </c>
    </row>
    <row r="40" spans="1:15" s="25" customFormat="1" ht="15.75" customHeight="1">
      <c r="A40" s="59">
        <v>29</v>
      </c>
      <c r="B40" s="51" t="s">
        <v>28</v>
      </c>
      <c r="C40" s="107" t="s">
        <v>191</v>
      </c>
      <c r="D40" s="107" t="s">
        <v>171</v>
      </c>
      <c r="E40" s="107" t="s">
        <v>89</v>
      </c>
      <c r="F40" s="71" t="s">
        <v>357</v>
      </c>
      <c r="G40" s="71"/>
      <c r="H40" s="72"/>
      <c r="I40" s="107">
        <v>17</v>
      </c>
      <c r="J40" s="107">
        <v>0</v>
      </c>
      <c r="K40" s="71">
        <v>0</v>
      </c>
      <c r="L40" s="94">
        <v>0</v>
      </c>
      <c r="M40" s="51">
        <v>0</v>
      </c>
      <c r="N40" s="212"/>
      <c r="O40" s="55">
        <f>SUM(I40:M40)-N40</f>
        <v>17</v>
      </c>
    </row>
    <row r="41" spans="1:15" s="25" customFormat="1" ht="15.75" customHeight="1">
      <c r="A41" s="59">
        <v>30</v>
      </c>
      <c r="B41" s="51" t="s">
        <v>28</v>
      </c>
      <c r="C41" s="107" t="s">
        <v>468</v>
      </c>
      <c r="D41" s="107" t="s">
        <v>469</v>
      </c>
      <c r="E41" s="107" t="s">
        <v>470</v>
      </c>
      <c r="F41" s="71" t="s">
        <v>357</v>
      </c>
      <c r="G41" s="71"/>
      <c r="H41" s="72"/>
      <c r="I41" s="107"/>
      <c r="J41" s="107"/>
      <c r="K41" s="71">
        <v>16</v>
      </c>
      <c r="L41" s="94">
        <v>0</v>
      </c>
      <c r="M41" s="51">
        <v>0</v>
      </c>
      <c r="N41" s="212"/>
      <c r="O41" s="55">
        <f>SUM(I41:M41)-N41</f>
        <v>16</v>
      </c>
    </row>
    <row r="42" spans="1:15" s="25" customFormat="1" ht="15.75" customHeight="1">
      <c r="A42" s="59">
        <v>31</v>
      </c>
      <c r="B42" s="51" t="s">
        <v>28</v>
      </c>
      <c r="C42" s="107" t="s">
        <v>182</v>
      </c>
      <c r="D42" s="107" t="s">
        <v>183</v>
      </c>
      <c r="E42" s="107" t="s">
        <v>62</v>
      </c>
      <c r="F42" s="71" t="s">
        <v>357</v>
      </c>
      <c r="G42" s="71"/>
      <c r="H42" s="72"/>
      <c r="I42" s="107">
        <v>15</v>
      </c>
      <c r="J42" s="107">
        <v>0</v>
      </c>
      <c r="K42" s="71">
        <v>0</v>
      </c>
      <c r="L42" s="94">
        <v>0</v>
      </c>
      <c r="M42" s="51">
        <v>0</v>
      </c>
      <c r="N42" s="212"/>
      <c r="O42" s="55">
        <f>SUM(I42:M42)-N42</f>
        <v>15</v>
      </c>
    </row>
    <row r="43" spans="1:15" s="25" customFormat="1" ht="15.75" customHeight="1">
      <c r="A43" s="59">
        <v>32</v>
      </c>
      <c r="B43" s="51" t="s">
        <v>28</v>
      </c>
      <c r="C43" s="107" t="s">
        <v>461</v>
      </c>
      <c r="D43" s="107" t="s">
        <v>462</v>
      </c>
      <c r="E43" s="107" t="s">
        <v>195</v>
      </c>
      <c r="F43" s="71" t="s">
        <v>357</v>
      </c>
      <c r="G43" s="71"/>
      <c r="H43" s="72"/>
      <c r="I43" s="107"/>
      <c r="J43" s="107"/>
      <c r="K43" s="71">
        <v>15</v>
      </c>
      <c r="L43" s="94">
        <v>0</v>
      </c>
      <c r="M43" s="51">
        <v>0</v>
      </c>
      <c r="N43" s="212"/>
      <c r="O43" s="55">
        <f>SUM(I43:M43)-N43</f>
        <v>15</v>
      </c>
    </row>
    <row r="44" spans="1:15" s="25" customFormat="1" ht="15.75" customHeight="1">
      <c r="A44" s="59">
        <v>33</v>
      </c>
      <c r="B44" s="51" t="s">
        <v>28</v>
      </c>
      <c r="C44" s="107" t="s">
        <v>169</v>
      </c>
      <c r="D44" s="107" t="s">
        <v>452</v>
      </c>
      <c r="E44" s="107" t="s">
        <v>55</v>
      </c>
      <c r="F44" s="71" t="s">
        <v>357</v>
      </c>
      <c r="G44" s="72"/>
      <c r="H44" s="72"/>
      <c r="I44" s="120"/>
      <c r="J44" s="120"/>
      <c r="K44" s="71">
        <v>14</v>
      </c>
      <c r="L44" s="94">
        <v>0</v>
      </c>
      <c r="M44" s="51">
        <v>0</v>
      </c>
      <c r="N44" s="130"/>
      <c r="O44" s="55">
        <f>SUM(I44:M44)-N44</f>
        <v>14</v>
      </c>
    </row>
    <row r="45" spans="1:15" s="25" customFormat="1" ht="15.75" customHeight="1">
      <c r="A45" s="59">
        <v>34</v>
      </c>
      <c r="B45" s="51" t="s">
        <v>28</v>
      </c>
      <c r="C45" s="107" t="s">
        <v>464</v>
      </c>
      <c r="D45" s="107" t="s">
        <v>465</v>
      </c>
      <c r="E45" s="107" t="s">
        <v>59</v>
      </c>
      <c r="F45" s="71" t="s">
        <v>357</v>
      </c>
      <c r="G45" s="71"/>
      <c r="H45" s="72"/>
      <c r="I45" s="107"/>
      <c r="J45" s="107"/>
      <c r="K45" s="71">
        <v>13</v>
      </c>
      <c r="L45" s="94">
        <v>0</v>
      </c>
      <c r="M45" s="51">
        <v>0</v>
      </c>
      <c r="N45" s="212"/>
      <c r="O45" s="55">
        <f>SUM(I45:M45)-N45</f>
        <v>13</v>
      </c>
    </row>
    <row r="46" spans="1:15" s="25" customFormat="1" ht="15.75" customHeight="1">
      <c r="A46" s="59">
        <v>36</v>
      </c>
      <c r="B46" s="51" t="s">
        <v>28</v>
      </c>
      <c r="C46" s="107" t="s">
        <v>156</v>
      </c>
      <c r="D46" s="107" t="s">
        <v>157</v>
      </c>
      <c r="E46" s="107" t="s">
        <v>56</v>
      </c>
      <c r="F46" s="71" t="s">
        <v>357</v>
      </c>
      <c r="G46" s="71"/>
      <c r="H46" s="72"/>
      <c r="I46" s="107">
        <v>13</v>
      </c>
      <c r="J46" s="107">
        <v>0</v>
      </c>
      <c r="K46" s="71">
        <v>0</v>
      </c>
      <c r="L46" s="94">
        <v>0</v>
      </c>
      <c r="M46" s="51">
        <v>0</v>
      </c>
      <c r="N46" s="130"/>
      <c r="O46" s="55">
        <f>SUM(I46:M46)-N46</f>
        <v>13</v>
      </c>
    </row>
    <row r="47" spans="1:15" s="25" customFormat="1" ht="15.75" customHeight="1">
      <c r="A47" s="59">
        <v>37</v>
      </c>
      <c r="B47" s="51" t="s">
        <v>28</v>
      </c>
      <c r="C47" s="107" t="s">
        <v>459</v>
      </c>
      <c r="D47" s="107" t="s">
        <v>460</v>
      </c>
      <c r="E47" s="107" t="s">
        <v>65</v>
      </c>
      <c r="F47" s="71" t="s">
        <v>357</v>
      </c>
      <c r="G47" s="71"/>
      <c r="H47" s="72"/>
      <c r="I47" s="107"/>
      <c r="J47" s="107"/>
      <c r="K47" s="71">
        <v>12</v>
      </c>
      <c r="L47" s="94">
        <v>0</v>
      </c>
      <c r="M47" s="51">
        <v>0</v>
      </c>
      <c r="N47" s="212"/>
      <c r="O47" s="55">
        <f>SUM(I47:M47)-N47</f>
        <v>12</v>
      </c>
    </row>
    <row r="48" spans="1:15" s="25" customFormat="1" ht="15.75" customHeight="1">
      <c r="A48" s="59">
        <v>38</v>
      </c>
      <c r="B48" s="51" t="s">
        <v>28</v>
      </c>
      <c r="C48" s="107" t="s">
        <v>174</v>
      </c>
      <c r="D48" s="107" t="s">
        <v>175</v>
      </c>
      <c r="E48" s="107" t="s">
        <v>56</v>
      </c>
      <c r="F48" s="71" t="s">
        <v>357</v>
      </c>
      <c r="G48" s="71"/>
      <c r="H48" s="72"/>
      <c r="I48" s="107">
        <v>11</v>
      </c>
      <c r="J48" s="107">
        <v>0</v>
      </c>
      <c r="K48" s="71">
        <v>0</v>
      </c>
      <c r="L48" s="94">
        <v>0</v>
      </c>
      <c r="M48" s="51">
        <v>0</v>
      </c>
      <c r="N48" s="212"/>
      <c r="O48" s="55">
        <f>SUM(I48:M48)-N48</f>
        <v>11</v>
      </c>
    </row>
    <row r="49" spans="1:15" s="98" customFormat="1" ht="15.75" customHeight="1" thickBot="1">
      <c r="A49" s="59">
        <v>39</v>
      </c>
      <c r="B49" s="61" t="s">
        <v>28</v>
      </c>
      <c r="C49" s="106" t="s">
        <v>188</v>
      </c>
      <c r="D49" s="106" t="s">
        <v>189</v>
      </c>
      <c r="E49" s="106" t="s">
        <v>62</v>
      </c>
      <c r="F49" s="61" t="s">
        <v>357</v>
      </c>
      <c r="G49" s="61"/>
      <c r="H49" s="92"/>
      <c r="I49" s="106">
        <v>10</v>
      </c>
      <c r="J49" s="106">
        <v>0</v>
      </c>
      <c r="K49" s="61">
        <v>0</v>
      </c>
      <c r="L49" s="94">
        <v>0</v>
      </c>
      <c r="M49" s="61">
        <v>0</v>
      </c>
      <c r="N49" s="62"/>
      <c r="O49" s="97">
        <f>SUM(I49:M49)-N49</f>
        <v>10</v>
      </c>
    </row>
    <row r="50" ht="15.75" customHeight="1" thickTop="1"/>
  </sheetData>
  <sheetProtection/>
  <autoFilter ref="A10:O49">
    <sortState ref="A11:O49">
      <sortCondition descending="1" sortBy="value" ref="C11:C49"/>
    </sortState>
  </autoFilter>
  <mergeCells count="1">
    <mergeCell ref="H8:J8"/>
  </mergeCells>
  <printOptions/>
  <pageMargins left="0.38" right="0.2" top="0.43" bottom="1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PageLayoutView="0" workbookViewId="0" topLeftCell="A1">
      <selection activeCell="G30" sqref="G30"/>
    </sheetView>
  </sheetViews>
  <sheetFormatPr defaultColWidth="11.421875" defaultRowHeight="12.75"/>
  <cols>
    <col min="1" max="1" width="5.28125" style="45" customWidth="1"/>
    <col min="2" max="2" width="8.421875" style="45" customWidth="1"/>
    <col min="3" max="4" width="24.7109375" style="45" customWidth="1"/>
    <col min="5" max="5" width="10.140625" style="45" customWidth="1"/>
    <col min="6" max="8" width="8.00390625" style="45" customWidth="1"/>
    <col min="9" max="14" width="6.7109375" style="45" customWidth="1"/>
    <col min="15" max="15" width="7.7109375" style="45" customWidth="1"/>
    <col min="16" max="16384" width="11.421875" style="45" customWidth="1"/>
  </cols>
  <sheetData>
    <row r="1" s="23" customFormat="1" ht="12.75">
      <c r="H1" s="24"/>
    </row>
    <row r="2" spans="1:8" s="54" customFormat="1" ht="15">
      <c r="A2" s="82" t="str">
        <f>+'[1]Datos Planilla Puntos'!$C$2</f>
        <v>FEDERACION ECUESTRE ARGENTINA</v>
      </c>
      <c r="H2" s="63"/>
    </row>
    <row r="3" spans="1:15" s="54" customFormat="1" ht="15">
      <c r="A3" s="82" t="str">
        <f>+'[1]Datos Planilla Puntos'!$C$3</f>
        <v>SECRETARIA DE COUNTRIES Y CLUBES PRIVADOS</v>
      </c>
      <c r="B3" s="82"/>
      <c r="C3" s="82"/>
      <c r="D3" s="82"/>
      <c r="E3" s="82"/>
      <c r="F3" s="82"/>
      <c r="G3" s="82"/>
      <c r="H3" s="83"/>
      <c r="I3" s="82"/>
      <c r="J3" s="82"/>
      <c r="K3" s="82"/>
      <c r="L3" s="82"/>
      <c r="M3" s="82"/>
      <c r="N3" s="82"/>
      <c r="O3" s="82"/>
    </row>
    <row r="4" spans="1:15" s="54" customFormat="1" ht="15">
      <c r="A4" s="82" t="s">
        <v>18</v>
      </c>
      <c r="B4" s="82"/>
      <c r="C4" s="84"/>
      <c r="D4" s="82"/>
      <c r="E4" s="82"/>
      <c r="F4" s="82"/>
      <c r="G4" s="82"/>
      <c r="H4" s="83"/>
      <c r="I4" s="82"/>
      <c r="J4" s="82"/>
      <c r="K4" s="82"/>
      <c r="L4" s="82"/>
      <c r="M4" s="82"/>
      <c r="N4" s="86"/>
      <c r="O4" s="82"/>
    </row>
    <row r="5" spans="1:15" s="54" customFormat="1" ht="15">
      <c r="A5" s="82" t="s">
        <v>81</v>
      </c>
      <c r="B5" s="82"/>
      <c r="C5" s="82"/>
      <c r="D5" s="87"/>
      <c r="E5" s="87"/>
      <c r="F5" s="82"/>
      <c r="G5" s="82"/>
      <c r="H5" s="83"/>
      <c r="I5" s="82"/>
      <c r="J5" s="82"/>
      <c r="K5" s="82"/>
      <c r="L5" s="82"/>
      <c r="M5" s="82"/>
      <c r="N5" s="82"/>
      <c r="O5" s="82"/>
    </row>
    <row r="6" spans="1:15" s="54" customFormat="1" ht="15">
      <c r="A6" s="82"/>
      <c r="B6" s="82"/>
      <c r="C6" s="82"/>
      <c r="D6" s="82"/>
      <c r="E6" s="82"/>
      <c r="F6" s="82"/>
      <c r="G6" s="82"/>
      <c r="H6" s="83"/>
      <c r="I6" s="82"/>
      <c r="J6" s="82"/>
      <c r="K6" s="82"/>
      <c r="L6" s="82"/>
      <c r="M6" s="82"/>
      <c r="N6" s="82"/>
      <c r="O6" s="82"/>
    </row>
    <row r="7" spans="1:14" s="48" customFormat="1" ht="15.75">
      <c r="A7" s="82" t="s">
        <v>548</v>
      </c>
      <c r="B7" s="82"/>
      <c r="C7" s="82"/>
      <c r="D7" s="82"/>
      <c r="E7" s="82"/>
      <c r="F7" s="82"/>
      <c r="G7" s="82"/>
      <c r="H7" s="83" t="s">
        <v>538</v>
      </c>
      <c r="I7" s="82"/>
      <c r="J7" s="82"/>
      <c r="K7" s="82"/>
      <c r="L7" s="82"/>
      <c r="M7" s="47"/>
      <c r="N7" s="47"/>
    </row>
    <row r="8" spans="1:15" s="54" customFormat="1" ht="15">
      <c r="A8" s="82"/>
      <c r="B8" s="82"/>
      <c r="C8" s="82"/>
      <c r="D8" s="82"/>
      <c r="E8" s="82"/>
      <c r="F8" s="82"/>
      <c r="G8" s="82"/>
      <c r="H8" s="83"/>
      <c r="I8" s="82"/>
      <c r="J8" s="82"/>
      <c r="K8" s="82"/>
      <c r="L8" s="82"/>
      <c r="M8" s="82"/>
      <c r="N8" s="82"/>
      <c r="O8" s="82"/>
    </row>
    <row r="9" spans="1:15" s="54" customFormat="1" ht="15">
      <c r="A9" s="82" t="str">
        <f>+'[1]Datos Planilla Puntos'!$C$9</f>
        <v>CAMPEONATO INDIVIDUAL</v>
      </c>
      <c r="B9" s="82"/>
      <c r="C9" s="82"/>
      <c r="D9" s="87" t="s">
        <v>68</v>
      </c>
      <c r="E9" s="87"/>
      <c r="F9" s="87"/>
      <c r="G9" s="82"/>
      <c r="H9" s="83"/>
      <c r="I9" s="116" t="s">
        <v>483</v>
      </c>
      <c r="J9" s="82"/>
      <c r="K9" s="117"/>
      <c r="L9" s="117"/>
      <c r="M9" s="88" t="s">
        <v>33</v>
      </c>
      <c r="N9" s="82"/>
      <c r="O9" s="82"/>
    </row>
    <row r="10" s="25" customFormat="1" ht="13.5" thickBot="1">
      <c r="H10" s="26"/>
    </row>
    <row r="11" spans="1:15" s="25" customFormat="1" ht="15.75" thickTop="1">
      <c r="A11" s="64" t="s">
        <v>0</v>
      </c>
      <c r="B11" s="65" t="s">
        <v>1</v>
      </c>
      <c r="C11" s="65" t="s">
        <v>2</v>
      </c>
      <c r="D11" s="65" t="s">
        <v>3</v>
      </c>
      <c r="E11" s="65" t="s">
        <v>4</v>
      </c>
      <c r="F11" s="28" t="s">
        <v>5</v>
      </c>
      <c r="G11" s="28" t="s">
        <v>6</v>
      </c>
      <c r="H11" s="29" t="s">
        <v>7</v>
      </c>
      <c r="I11" s="65" t="s">
        <v>8</v>
      </c>
      <c r="J11" s="65" t="s">
        <v>9</v>
      </c>
      <c r="K11" s="65" t="s">
        <v>10</v>
      </c>
      <c r="L11" s="65" t="s">
        <v>11</v>
      </c>
      <c r="M11" s="65" t="s">
        <v>35</v>
      </c>
      <c r="N11" s="65" t="s">
        <v>12</v>
      </c>
      <c r="O11" s="66" t="s">
        <v>13</v>
      </c>
    </row>
    <row r="12" spans="1:15" s="25" customFormat="1" ht="15.75" thickBot="1">
      <c r="A12" s="102"/>
      <c r="B12" s="103"/>
      <c r="C12" s="103"/>
      <c r="D12" s="103"/>
      <c r="E12" s="103"/>
      <c r="F12" s="9" t="s">
        <v>532</v>
      </c>
      <c r="G12" s="9" t="s">
        <v>533</v>
      </c>
      <c r="H12" s="99"/>
      <c r="I12" s="73" t="s">
        <v>14</v>
      </c>
      <c r="J12" s="73"/>
      <c r="K12" s="73"/>
      <c r="L12" s="73"/>
      <c r="M12" s="73"/>
      <c r="N12" s="73"/>
      <c r="O12" s="104"/>
    </row>
    <row r="13" spans="1:15" s="25" customFormat="1" ht="18" customHeight="1" thickBot="1" thickTop="1">
      <c r="A13" s="125">
        <v>1</v>
      </c>
      <c r="B13" s="100" t="s">
        <v>27</v>
      </c>
      <c r="C13" s="100" t="s">
        <v>239</v>
      </c>
      <c r="D13" s="100" t="s">
        <v>240</v>
      </c>
      <c r="E13" s="100" t="s">
        <v>56</v>
      </c>
      <c r="F13" s="100">
        <v>0</v>
      </c>
      <c r="G13" s="100">
        <v>4</v>
      </c>
      <c r="H13" s="101">
        <v>24.29</v>
      </c>
      <c r="I13" s="158">
        <v>11</v>
      </c>
      <c r="J13" s="158">
        <v>11</v>
      </c>
      <c r="K13" s="100">
        <v>8</v>
      </c>
      <c r="L13" s="227">
        <v>9</v>
      </c>
      <c r="M13" s="100">
        <v>8</v>
      </c>
      <c r="N13" s="100"/>
      <c r="O13" s="55">
        <f>SUM(I13:M13)-N13</f>
        <v>47</v>
      </c>
    </row>
    <row r="14" spans="1:15" s="25" customFormat="1" ht="18" customHeight="1" thickTop="1">
      <c r="A14" s="59">
        <v>2</v>
      </c>
      <c r="B14" s="51" t="s">
        <v>27</v>
      </c>
      <c r="C14" s="51" t="s">
        <v>246</v>
      </c>
      <c r="D14" s="51" t="s">
        <v>247</v>
      </c>
      <c r="E14" s="51" t="s">
        <v>56</v>
      </c>
      <c r="F14" s="100" t="s">
        <v>357</v>
      </c>
      <c r="G14" s="100"/>
      <c r="H14" s="101"/>
      <c r="I14" s="105">
        <v>9</v>
      </c>
      <c r="J14" s="105">
        <v>9</v>
      </c>
      <c r="K14" s="51">
        <v>11</v>
      </c>
      <c r="L14" s="225">
        <v>0</v>
      </c>
      <c r="M14" s="51">
        <v>11</v>
      </c>
      <c r="N14" s="51"/>
      <c r="O14" s="55">
        <f>SUM(I14:M14)-N14</f>
        <v>40</v>
      </c>
    </row>
    <row r="15" spans="1:15" s="25" customFormat="1" ht="18" customHeight="1">
      <c r="A15" s="58">
        <v>3</v>
      </c>
      <c r="B15" s="51" t="s">
        <v>27</v>
      </c>
      <c r="C15" s="51" t="s">
        <v>242</v>
      </c>
      <c r="D15" s="51" t="s">
        <v>243</v>
      </c>
      <c r="E15" s="105" t="s">
        <v>263</v>
      </c>
      <c r="F15" s="51">
        <v>8</v>
      </c>
      <c r="G15" s="51"/>
      <c r="H15" s="52">
        <v>45.43</v>
      </c>
      <c r="I15" s="105">
        <v>8</v>
      </c>
      <c r="J15" s="105"/>
      <c r="K15" s="51">
        <v>9</v>
      </c>
      <c r="L15" s="225">
        <v>8</v>
      </c>
      <c r="M15" s="51">
        <v>9</v>
      </c>
      <c r="N15" s="51"/>
      <c r="O15" s="55">
        <f>SUM(I15:M15)-N15</f>
        <v>34</v>
      </c>
    </row>
    <row r="16" spans="1:15" s="25" customFormat="1" ht="18" customHeight="1">
      <c r="A16" s="59">
        <v>4</v>
      </c>
      <c r="B16" s="51" t="s">
        <v>27</v>
      </c>
      <c r="C16" s="105" t="s">
        <v>424</v>
      </c>
      <c r="D16" s="105" t="s">
        <v>425</v>
      </c>
      <c r="E16" s="105" t="s">
        <v>59</v>
      </c>
      <c r="F16" s="51">
        <v>0</v>
      </c>
      <c r="G16" s="51">
        <v>0</v>
      </c>
      <c r="H16" s="52">
        <v>26.87</v>
      </c>
      <c r="I16" s="94"/>
      <c r="J16" s="105">
        <v>8</v>
      </c>
      <c r="K16" s="51">
        <v>0</v>
      </c>
      <c r="L16" s="225">
        <v>11</v>
      </c>
      <c r="M16" s="51">
        <v>7</v>
      </c>
      <c r="N16" s="51"/>
      <c r="O16" s="55">
        <f>SUM(I16:M16)-N16</f>
        <v>26</v>
      </c>
    </row>
    <row r="17" spans="1:15" s="25" customFormat="1" ht="18" customHeight="1">
      <c r="A17" s="58">
        <v>5</v>
      </c>
      <c r="B17" s="51" t="s">
        <v>27</v>
      </c>
      <c r="C17" s="105" t="s">
        <v>244</v>
      </c>
      <c r="D17" s="105" t="s">
        <v>423</v>
      </c>
      <c r="E17" s="105" t="s">
        <v>43</v>
      </c>
      <c r="F17" s="51" t="s">
        <v>357</v>
      </c>
      <c r="G17" s="51"/>
      <c r="H17" s="52"/>
      <c r="I17" s="94"/>
      <c r="J17" s="105">
        <v>7</v>
      </c>
      <c r="K17" s="51">
        <v>0</v>
      </c>
      <c r="L17" s="225">
        <v>0</v>
      </c>
      <c r="M17" s="51">
        <v>0</v>
      </c>
      <c r="N17" s="96"/>
      <c r="O17" s="55">
        <f>SUM(I17:M17)-N17</f>
        <v>7</v>
      </c>
    </row>
    <row r="18" spans="1:15" s="25" customFormat="1" ht="18" customHeight="1">
      <c r="A18" s="59">
        <v>6</v>
      </c>
      <c r="B18" s="105" t="s">
        <v>27</v>
      </c>
      <c r="C18" s="105"/>
      <c r="D18" s="105"/>
      <c r="E18" s="105"/>
      <c r="F18" s="105"/>
      <c r="G18" s="51"/>
      <c r="H18" s="52"/>
      <c r="I18" s="94"/>
      <c r="J18" s="105"/>
      <c r="K18" s="51"/>
      <c r="L18" s="105"/>
      <c r="M18" s="51"/>
      <c r="N18" s="51"/>
      <c r="O18" s="55">
        <f>SUM(I18:M18)-N18</f>
        <v>0</v>
      </c>
    </row>
    <row r="19" spans="1:15" s="25" customFormat="1" ht="18" customHeight="1">
      <c r="A19" s="59"/>
      <c r="B19" s="51"/>
      <c r="C19" s="51"/>
      <c r="D19" s="51"/>
      <c r="E19" s="51"/>
      <c r="F19" s="51"/>
      <c r="G19" s="51"/>
      <c r="H19" s="52"/>
      <c r="I19" s="94"/>
      <c r="J19" s="105"/>
      <c r="K19" s="105"/>
      <c r="L19" s="105"/>
      <c r="M19" s="105"/>
      <c r="N19" s="51"/>
      <c r="O19" s="55">
        <f>SUM(I19:M19)-N19</f>
        <v>0</v>
      </c>
    </row>
    <row r="20" spans="1:15" ht="15" thickBot="1">
      <c r="A20" s="160"/>
      <c r="B20" s="44"/>
      <c r="C20" s="118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161"/>
    </row>
    <row r="21" ht="13.5" thickTop="1"/>
    <row r="27" ht="12.75">
      <c r="C27" s="1"/>
    </row>
    <row r="28" ht="12.75">
      <c r="C28" s="1"/>
    </row>
    <row r="29" ht="12.75">
      <c r="C29" s="1"/>
    </row>
    <row r="30" ht="12.75">
      <c r="C30" s="1"/>
    </row>
    <row r="31" ht="12.75">
      <c r="C31" s="1"/>
    </row>
    <row r="32" ht="12.75">
      <c r="C32" s="1"/>
    </row>
    <row r="33" ht="12.75">
      <c r="C33" s="1"/>
    </row>
    <row r="34" ht="12.75">
      <c r="C34" s="1"/>
    </row>
  </sheetData>
  <sheetProtection/>
  <printOptions/>
  <pageMargins left="0.22" right="0.2" top="0.984251968503937" bottom="0.98425196850393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</dc:creator>
  <cp:keywords/>
  <dc:description/>
  <cp:lastModifiedBy>usuario</cp:lastModifiedBy>
  <cp:lastPrinted>2013-04-11T20:58:53Z</cp:lastPrinted>
  <dcterms:created xsi:type="dcterms:W3CDTF">2005-08-05T20:40:13Z</dcterms:created>
  <dcterms:modified xsi:type="dcterms:W3CDTF">2014-06-13T23:40:29Z</dcterms:modified>
  <cp:category/>
  <cp:version/>
  <cp:contentType/>
  <cp:contentStatus/>
</cp:coreProperties>
</file>