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0"/>
  </bookViews>
  <sheets>
    <sheet name="Esc Mayor 0,70" sheetId="1" r:id="rId1"/>
    <sheet name="Esc. Menor 0,70" sheetId="2" r:id="rId2"/>
    <sheet name="Esc. Mayor 0,80" sheetId="3" r:id="rId3"/>
    <sheet name="Esc. Menor 0,80" sheetId="4" r:id="rId4"/>
    <sheet name="Tercera 0,90" sheetId="5" r:id="rId5"/>
    <sheet name="Children 0,90" sheetId="6" r:id="rId6"/>
    <sheet name="Tercera 1,00" sheetId="7" r:id="rId7"/>
    <sheet name="Children 1,00" sheetId="8" r:id="rId8"/>
    <sheet name="Tercera 1,10" sheetId="9" r:id="rId9"/>
    <sheet name="Children 1,10" sheetId="10" r:id="rId10"/>
    <sheet name="Tercera 1,20" sheetId="11" r:id="rId11"/>
    <sheet name="CHILDREN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7" hidden="1">'Children 1,00'!$A$11:$Q$20</definedName>
    <definedName name="_xlnm._FilterDatabase" localSheetId="0" hidden="1">'Esc Mayor 0,70'!$A$11:$Q$27</definedName>
    <definedName name="_xlnm._FilterDatabase" localSheetId="2" hidden="1">'Esc. Mayor 0,80'!$A$10:$Q$34</definedName>
    <definedName name="_xlnm._FilterDatabase" localSheetId="1" hidden="1">'Esc. Menor 0,70'!$A$10:$Q$29</definedName>
    <definedName name="_xlnm._FilterDatabase" localSheetId="3" hidden="1">'Esc. Menor 0,80'!$B$11:$Q$28</definedName>
    <definedName name="_xlnm._FilterDatabase" localSheetId="12" hidden="1">'Segunda'!$A$10:$Q$31</definedName>
    <definedName name="_xlnm._FilterDatabase" localSheetId="4" hidden="1">'Tercera 0,90'!$A$10:$Q$32</definedName>
    <definedName name="_xlnm._FilterDatabase" localSheetId="8" hidden="1">'Tercera 1,10'!$A$9:$Q$36</definedName>
    <definedName name="_xlnm._FilterDatabase" localSheetId="10" hidden="1">'Tercera 1,20'!$A$10:$Q$25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<sst xmlns="http://schemas.openxmlformats.org/spreadsheetml/2006/main" count="1257" uniqueCount="460">
  <si>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</si>
  <si>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</si>
  <si>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</si>
  <si>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</si>
  <si>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</si>
  <si>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</si>
  <si>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</si>
  <si>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</si>
  <si>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</si>
  <si>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</si>
  <si>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</si>
  <si>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</si>
  <si>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</si>
  <si>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</si>
  <si>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</si>
  <si>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</si>
  <si>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</si>
  <si>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</si>
  <si>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</si>
  <si>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</si>
  <si>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</si>
  <si>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</si>
  <si>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</si>
  <si>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>Esc Men</t>
  </si>
  <si>
    <t>Esc May</t>
  </si>
  <si>
    <t>Children</t>
  </si>
  <si>
    <t>Tercera</t>
  </si>
  <si>
    <t>Esc. May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</si>
  <si>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</si>
  <si>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</si>
  <si>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</si>
  <si>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</si>
  <si>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</si>
  <si>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</si>
  <si>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</si>
  <si>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CLA</t>
  </si>
  <si>
    <t>SELECCIÓN PARA LA PARTICIPACION EN EL XVII CAMPEONATO FEDERAL</t>
  </si>
  <si>
    <t>Correa Carolina</t>
  </si>
  <si>
    <t>CHSI</t>
  </si>
  <si>
    <t>Berdini Cinthia</t>
  </si>
  <si>
    <t>Dra Guapa</t>
  </si>
  <si>
    <t>CAAM</t>
  </si>
  <si>
    <t>Rico Analia</t>
  </si>
  <si>
    <t>Miguens Clara</t>
  </si>
  <si>
    <t>MDCC</t>
  </si>
  <si>
    <t>Ocampo Delfina</t>
  </si>
  <si>
    <t>Peperina</t>
  </si>
  <si>
    <t>CHMSJ</t>
  </si>
  <si>
    <t>ESEE</t>
  </si>
  <si>
    <t>CCCC</t>
  </si>
  <si>
    <t>E</t>
  </si>
  <si>
    <t>Agusti Patricia</t>
  </si>
  <si>
    <t>SJV</t>
  </si>
  <si>
    <t>Banderin</t>
  </si>
  <si>
    <t>Soricelli Belen</t>
  </si>
  <si>
    <t>Hoiak Clara</t>
  </si>
  <si>
    <t>CATEGORIA  TERCERA - 1,00 M SV DF CR</t>
  </si>
  <si>
    <t>Varela Guadalupe</t>
  </si>
  <si>
    <t>Baral Colosal</t>
  </si>
  <si>
    <t>Sciandro Micaela</t>
  </si>
  <si>
    <t>RZ Mister</t>
  </si>
  <si>
    <t>CHESDO</t>
  </si>
  <si>
    <t>Vaira Natalia</t>
  </si>
  <si>
    <t>Glass Karina</t>
  </si>
  <si>
    <t>Welt Moon</t>
  </si>
  <si>
    <t>Sykora Victoria</t>
  </si>
  <si>
    <t>Acosta Martina</t>
  </si>
  <si>
    <t>Izzi Laura</t>
  </si>
  <si>
    <t>Recuerdo</t>
  </si>
  <si>
    <t>Banegas Mariana</t>
  </si>
  <si>
    <t>Calabria Francisca</t>
  </si>
  <si>
    <t>Agüero Velez Sasha</t>
  </si>
  <si>
    <t>Valiant</t>
  </si>
  <si>
    <t>L L Brillosa</t>
  </si>
  <si>
    <t>Buacar Jorgelina</t>
  </si>
  <si>
    <t>L A Escoces</t>
  </si>
  <si>
    <t>Langhelotti Lucila</t>
  </si>
  <si>
    <t>LB Hassan</t>
  </si>
  <si>
    <t>Leon A</t>
  </si>
  <si>
    <t>Sciarra Federica</t>
  </si>
  <si>
    <t>Maquena</t>
  </si>
  <si>
    <t>Labate Fatima</t>
  </si>
  <si>
    <t>Matrero III</t>
  </si>
  <si>
    <t>Moore Ana</t>
  </si>
  <si>
    <t>Salvador Dali</t>
  </si>
  <si>
    <t>Baffi Candela</t>
  </si>
  <si>
    <t>Cilia Martina</t>
  </si>
  <si>
    <t>Terragno Candela</t>
  </si>
  <si>
    <t>India C</t>
  </si>
  <si>
    <t>CATEGORIA CHILDREN - 1,00 M - SV DF CR</t>
  </si>
  <si>
    <t>Tres Coronas Arrayan</t>
  </si>
  <si>
    <t>Caputo Malena</t>
  </si>
  <si>
    <t>Tambo Casual</t>
  </si>
  <si>
    <t>Sica Ana Paz</t>
  </si>
  <si>
    <t>Anita</t>
  </si>
  <si>
    <t>Viento Norte II</t>
  </si>
  <si>
    <t>Efidei</t>
  </si>
  <si>
    <t>CATEGORIA  TERCERA 1,20 MT SV TD CR</t>
  </si>
  <si>
    <t>CATEGORIA  CHILDREN SV TD CR - ALT. 1,10 Mts.</t>
  </si>
  <si>
    <t>CAMPEONATO ZONA NOROESTE DEL GRAN BUENOS AIRES - 2do. SEMESTRE</t>
  </si>
  <si>
    <t>Pelino Lorena</t>
  </si>
  <si>
    <t>CDB Arauca</t>
  </si>
  <si>
    <t>Blundi Veronica</t>
  </si>
  <si>
    <t>Bali Wani</t>
  </si>
  <si>
    <t>CGN</t>
  </si>
  <si>
    <t>Big Brown</t>
  </si>
  <si>
    <t>E P Quare</t>
  </si>
  <si>
    <t>Clavero Celeste</t>
  </si>
  <si>
    <t>B Katrina</t>
  </si>
  <si>
    <t>Galperin Sofia</t>
  </si>
  <si>
    <t>Taibi Juan</t>
  </si>
  <si>
    <t>Mitjans Eduardo</t>
  </si>
  <si>
    <t>Tatabra Rober</t>
  </si>
  <si>
    <t>Nadine</t>
  </si>
  <si>
    <t>CECol</t>
  </si>
  <si>
    <t>Jocose In</t>
  </si>
  <si>
    <t>Fabiani Pablo</t>
  </si>
  <si>
    <t>Ambato Rocinante</t>
  </si>
  <si>
    <t>CABPBA</t>
  </si>
  <si>
    <t>Paz Victoria</t>
  </si>
  <si>
    <t>RZ Platero</t>
  </si>
  <si>
    <t>Rodriguez Carlos</t>
  </si>
  <si>
    <t>Inolvidable</t>
  </si>
  <si>
    <t>Rincon Z</t>
  </si>
  <si>
    <t>Wonderfull</t>
  </si>
  <si>
    <t>Magnus Cordial</t>
  </si>
  <si>
    <t>Ruiz Martinez Catalina</t>
  </si>
  <si>
    <t>Corvet Tatiana</t>
  </si>
  <si>
    <t>SC Arwen</t>
  </si>
  <si>
    <t>Adivino</t>
  </si>
  <si>
    <t>RS Salidor</t>
  </si>
  <si>
    <t>Chevallier Sofia</t>
  </si>
  <si>
    <t>Di Lilio Lucas</t>
  </si>
  <si>
    <t>Romero Mia</t>
  </si>
  <si>
    <t>Comentario</t>
  </si>
  <si>
    <t>Cardenons Clara</t>
  </si>
  <si>
    <t>LP Saturno</t>
  </si>
  <si>
    <t xml:space="preserve">RZ Calquin Z </t>
  </si>
  <si>
    <t>Napuri Luciana</t>
  </si>
  <si>
    <t>Celestino</t>
  </si>
  <si>
    <t>Brunelli Natalia</t>
  </si>
  <si>
    <t>Cordobes</t>
  </si>
  <si>
    <t>Life Station</t>
  </si>
  <si>
    <t>RZ Escorpion</t>
  </si>
  <si>
    <t>Accardi Delfina</t>
  </si>
  <si>
    <t>BM Black Pass</t>
  </si>
  <si>
    <t>Cavoti Tatiana</t>
  </si>
  <si>
    <t>Relampago</t>
  </si>
  <si>
    <t>Vidal Maria Ana</t>
  </si>
  <si>
    <t>Cehptel Dolphin</t>
  </si>
  <si>
    <t>Terra Ceniza</t>
  </si>
  <si>
    <t>Lacentra Luciana</t>
  </si>
  <si>
    <t>Ortuondo Piper Florencia</t>
  </si>
  <si>
    <t>Baral Nazarena</t>
  </si>
  <si>
    <t>Otero Maricel</t>
  </si>
  <si>
    <t>Reina Paloma</t>
  </si>
  <si>
    <t>L P Malena</t>
  </si>
  <si>
    <t>Santoro Agustina</t>
  </si>
  <si>
    <t>Gama Gaston</t>
  </si>
  <si>
    <t>CAMPBA</t>
  </si>
  <si>
    <t>H S Africa</t>
  </si>
  <si>
    <t>Giglio Guadalupe</t>
  </si>
  <si>
    <t>Caro Chablis</t>
  </si>
  <si>
    <t>CHGSM</t>
  </si>
  <si>
    <t>Terzolo Athina</t>
  </si>
  <si>
    <t>R J Cheto</t>
  </si>
  <si>
    <t>Caraballo Victoria</t>
  </si>
  <si>
    <t>Rebenque</t>
  </si>
  <si>
    <t>Klos Hernan</t>
  </si>
  <si>
    <t>Wespel Sofia</t>
  </si>
  <si>
    <t>Noseda Maia</t>
  </si>
  <si>
    <t>PR Pretecioso</t>
  </si>
  <si>
    <t>Trasferro Marina</t>
  </si>
  <si>
    <t>Kings Royal</t>
  </si>
  <si>
    <t>CHBPBA</t>
  </si>
  <si>
    <t>Cervera Belen</t>
  </si>
  <si>
    <t>Primogenito</t>
  </si>
  <si>
    <t>La Querncia</t>
  </si>
  <si>
    <t>Trnka Annette</t>
  </si>
  <si>
    <t>Pegaso</t>
  </si>
  <si>
    <t>Sil Tigresa</t>
  </si>
  <si>
    <t>Ramos Carolina</t>
  </si>
  <si>
    <t>Curioso</t>
  </si>
  <si>
    <t>Candy Soul</t>
  </si>
  <si>
    <t>Rodriguez Marina</t>
  </si>
  <si>
    <t>Guazu Vira</t>
  </si>
  <si>
    <t>ERZ</t>
  </si>
  <si>
    <t>Camba</t>
  </si>
  <si>
    <t>Rios Serena</t>
  </si>
  <si>
    <t>Caravana Magica</t>
  </si>
  <si>
    <t>Diaz Martina</t>
  </si>
  <si>
    <t>Ya Veran</t>
  </si>
  <si>
    <t>La Querencia</t>
  </si>
  <si>
    <t>Sarricouet Agustina</t>
  </si>
  <si>
    <t>L P Bidding</t>
  </si>
  <si>
    <t>Peluche</t>
  </si>
  <si>
    <t>Souza Ariana</t>
  </si>
  <si>
    <t>Calabrese Valentina</t>
  </si>
  <si>
    <t>Figueroa Malena</t>
  </si>
  <si>
    <t>CT Welt Breed</t>
  </si>
  <si>
    <t>Fisch Julia</t>
  </si>
  <si>
    <t>Petit</t>
  </si>
  <si>
    <t>Anselmi Jesica</t>
  </si>
  <si>
    <t>Petaca II</t>
  </si>
  <si>
    <t>Cilia Walter</t>
  </si>
  <si>
    <t>Caquel Chileno</t>
  </si>
  <si>
    <t>Haymes Valentina</t>
  </si>
  <si>
    <t>Paloma</t>
  </si>
  <si>
    <t>Lindo Gaucho</t>
  </si>
  <si>
    <t>Madorno Abril</t>
  </si>
  <si>
    <t>Bigotes</t>
  </si>
  <si>
    <t>Mañe Lucas</t>
  </si>
  <si>
    <t>Coraje I</t>
  </si>
  <si>
    <t>Tarico Nicole</t>
  </si>
  <si>
    <t>Cepeda Ignacia</t>
  </si>
  <si>
    <t>Rodriguez Julia</t>
  </si>
  <si>
    <t>Hercules</t>
  </si>
  <si>
    <t>Salido Julieta</t>
  </si>
  <si>
    <t>Gamboa Tomas</t>
  </si>
  <si>
    <t>Lindo Yatay</t>
  </si>
  <si>
    <t>Grillo Delfina</t>
  </si>
  <si>
    <t>Fuentes Maite</t>
  </si>
  <si>
    <t>Maluco Beleza</t>
  </si>
  <si>
    <t>Rodriguez Maximiliano</t>
  </si>
  <si>
    <t>Armstrong Z</t>
  </si>
  <si>
    <t>Fanego Lucia</t>
  </si>
  <si>
    <t>Culano Areco</t>
  </si>
  <si>
    <t>Paz Maria Victoria</t>
  </si>
  <si>
    <t>MV Destructor</t>
  </si>
  <si>
    <t>Pimentel Rodrigo</t>
  </si>
  <si>
    <t>Popeye</t>
  </si>
  <si>
    <t>LLCC</t>
  </si>
  <si>
    <t>Zelaya Carlos</t>
  </si>
  <si>
    <t>Esplendoroso</t>
  </si>
  <si>
    <t>Roig Mariana</t>
  </si>
  <si>
    <t>B Hitachi</t>
  </si>
  <si>
    <t>Camacho Matias</t>
  </si>
  <si>
    <t>Athelt</t>
  </si>
  <si>
    <t>Perez Malena</t>
  </si>
  <si>
    <t>BM Rey Mago</t>
  </si>
  <si>
    <t>CCLP</t>
  </si>
  <si>
    <t>Indian Boy</t>
  </si>
  <si>
    <t>Babylone Z</t>
  </si>
  <si>
    <t>Chechic Manuel</t>
  </si>
  <si>
    <t>Cartagena</t>
  </si>
  <si>
    <t>Call Girl Z</t>
  </si>
  <si>
    <t>Bracco Marcos</t>
  </si>
  <si>
    <t>Bandurria Jacaranda</t>
  </si>
  <si>
    <t>Arndt Sofia</t>
  </si>
  <si>
    <t>Guapa I</t>
  </si>
  <si>
    <t>Rawson Nicolasa</t>
  </si>
  <si>
    <t>Remonta Molotov</t>
  </si>
  <si>
    <t>E R Segundo</t>
  </si>
  <si>
    <t>Bismark Z</t>
  </si>
  <si>
    <t>ERincon Z</t>
  </si>
  <si>
    <t>Motrales Patricio</t>
  </si>
  <si>
    <t>Talentosa Z</t>
  </si>
  <si>
    <t>Espocito Clara</t>
  </si>
  <si>
    <t>Wendy Z</t>
  </si>
  <si>
    <t>Figueroa Santiago</t>
  </si>
  <si>
    <t>Baby Express</t>
  </si>
  <si>
    <t>Sterman Jazmin</t>
  </si>
  <si>
    <t>AS HYO Helenica</t>
  </si>
  <si>
    <t>Hoiak Francisco</t>
  </si>
  <si>
    <t>A D Animo</t>
  </si>
  <si>
    <t>Rabosto Regina</t>
  </si>
  <si>
    <t>Acosta Rodriguez Martina</t>
  </si>
  <si>
    <t>Ramona</t>
  </si>
  <si>
    <t>Rodriguez Lucia</t>
  </si>
  <si>
    <t>Starker</t>
  </si>
  <si>
    <t>Pane Matias</t>
  </si>
  <si>
    <t>Arrebol Luxor</t>
  </si>
  <si>
    <t>Bejolou Salta</t>
  </si>
  <si>
    <t>S A Hecoux</t>
  </si>
  <si>
    <t>Talento Argentno</t>
  </si>
  <si>
    <t>Castromelgar Miranda</t>
  </si>
  <si>
    <t>Chamba</t>
  </si>
  <si>
    <t>Del Viso Josefina</t>
  </si>
  <si>
    <t>Hunter JS</t>
  </si>
  <si>
    <t>Crespo Verdu Tamara</t>
  </si>
  <si>
    <t>Ani Z</t>
  </si>
  <si>
    <t>San Martin Lucas</t>
  </si>
  <si>
    <t>Cascos con Karan</t>
  </si>
  <si>
    <t>CATEGORIA  AMATEUR  -  1,10 mts. SV DF</t>
  </si>
  <si>
    <t>Las Heras</t>
  </si>
  <si>
    <t>NM Rheo</t>
  </si>
  <si>
    <t>Braga Menendez Miguel</t>
  </si>
  <si>
    <t>Cresta Lucia</t>
  </si>
  <si>
    <t>Soñador</t>
  </si>
  <si>
    <t>Barrios Anibal</t>
  </si>
  <si>
    <t>B Mistica</t>
  </si>
  <si>
    <t>Tonnelier Martin</t>
  </si>
  <si>
    <t>San Antonio</t>
  </si>
  <si>
    <t>Abrales Gonzalo</t>
  </si>
  <si>
    <t>Ambato Glamorosa</t>
  </si>
  <si>
    <t>Gonzalez Alonso Felipe</t>
  </si>
  <si>
    <t>R Narcotico</t>
  </si>
  <si>
    <t>Groba Jaqueline</t>
  </si>
  <si>
    <t>L P Atrevido</t>
  </si>
  <si>
    <t>Orma Carrasco Maximo</t>
  </si>
  <si>
    <t>H J Cometa</t>
  </si>
  <si>
    <t>Piaggio Luis</t>
  </si>
  <si>
    <t>Prius Falucho</t>
  </si>
  <si>
    <t>Podesta Jordan</t>
  </si>
  <si>
    <t>Baral Jerico</t>
  </si>
  <si>
    <t>Galvan Marcelino</t>
  </si>
  <si>
    <t>Phoenix Z</t>
  </si>
  <si>
    <t>Vaira Federico</t>
  </si>
  <si>
    <t>Ivori Bobge</t>
  </si>
  <si>
    <t>Grama Wanda</t>
  </si>
  <si>
    <t>Magenties Georgina</t>
  </si>
  <si>
    <t>R Lamiaca</t>
  </si>
  <si>
    <t>Maggiollo Tomas</t>
  </si>
  <si>
    <t>ADC Quick Troy</t>
  </si>
  <si>
    <t>ELV</t>
  </si>
  <si>
    <t>Benavidez Matias</t>
  </si>
  <si>
    <t>R Lantano</t>
  </si>
  <si>
    <t>Martinez Luis</t>
  </si>
  <si>
    <t>R Guitarrero</t>
  </si>
  <si>
    <t>Grau Agustin</t>
  </si>
  <si>
    <t>R Jurista</t>
  </si>
  <si>
    <t>Loperfido Antonella</t>
  </si>
  <si>
    <t>Chicago</t>
  </si>
  <si>
    <t>Cuyen I</t>
  </si>
  <si>
    <t>Llambi Agustina</t>
  </si>
  <si>
    <t>RD Halloween</t>
  </si>
  <si>
    <t>CHAM</t>
  </si>
  <si>
    <t>N/P</t>
  </si>
  <si>
    <t>Pastura  Marina</t>
  </si>
  <si>
    <t>Colina Araña</t>
  </si>
  <si>
    <t>ICGC</t>
  </si>
  <si>
    <t>Gama Chapala</t>
  </si>
  <si>
    <t>Klockner Carina</t>
  </si>
  <si>
    <t>Baral Joselo</t>
  </si>
  <si>
    <t>Fiorelino Camila</t>
  </si>
  <si>
    <t>Topito</t>
  </si>
  <si>
    <t>C T Blacky</t>
  </si>
  <si>
    <t>Chesnut</t>
  </si>
  <si>
    <t>Cascos Murua</t>
  </si>
  <si>
    <t>PARTICIPANTES: 1</t>
  </si>
  <si>
    <t>Laguela Candelaria</t>
  </si>
  <si>
    <t>Kalika</t>
  </si>
  <si>
    <t>TA: 48"</t>
  </si>
  <si>
    <t>Oria Valeria</t>
  </si>
  <si>
    <t>Felicitas Hanna</t>
  </si>
  <si>
    <t>L Quer</t>
  </si>
  <si>
    <t>Atila</t>
  </si>
  <si>
    <t>C E Col</t>
  </si>
  <si>
    <t>Aguirre Milagros</t>
  </si>
  <si>
    <t>Petroleo</t>
  </si>
  <si>
    <t>Carranza Soledad</t>
  </si>
  <si>
    <t>La Fe Ruda</t>
  </si>
  <si>
    <t>Landi Margarita</t>
  </si>
  <si>
    <t>L A Primavera</t>
  </si>
  <si>
    <t>Blumengarten Maia</t>
  </si>
  <si>
    <t>Adios Z</t>
  </si>
  <si>
    <t>Levi Hernan</t>
  </si>
  <si>
    <t>Apeteizer</t>
  </si>
  <si>
    <t>Attie Lucila</t>
  </si>
  <si>
    <t>Being Freak</t>
  </si>
  <si>
    <t>Merola Natalia</t>
  </si>
  <si>
    <t>BP Jore</t>
  </si>
  <si>
    <t>CEMS</t>
  </si>
  <si>
    <t>Onainti Agustina</t>
  </si>
  <si>
    <t>Minnie</t>
  </si>
  <si>
    <t>Galarza Roberto</t>
  </si>
  <si>
    <t>LB Iron</t>
  </si>
  <si>
    <t>LCCC</t>
  </si>
  <si>
    <t>Quirno Costa Juana</t>
  </si>
  <si>
    <t>Gordo Valor</t>
  </si>
  <si>
    <t>Segret Trinidad</t>
  </si>
  <si>
    <t>Luna</t>
  </si>
  <si>
    <t>Franka</t>
  </si>
  <si>
    <t>Mulhall Christofer</t>
  </si>
  <si>
    <t>Santa Fe Falstaf</t>
  </si>
  <si>
    <t>Sousa Ariana</t>
  </si>
  <si>
    <t>Bardelli Julian</t>
  </si>
  <si>
    <t>Lilborio</t>
  </si>
  <si>
    <t>Pehuen</t>
  </si>
  <si>
    <t>Gonzalez Rocio</t>
  </si>
  <si>
    <t>B P Jofre</t>
  </si>
  <si>
    <t>Giordano Belen</t>
  </si>
  <si>
    <t>Charlotte</t>
  </si>
  <si>
    <t>Baral Libero</t>
  </si>
  <si>
    <t>Juarez Luciana</t>
  </si>
  <si>
    <t>Don Pablo</t>
  </si>
  <si>
    <t>Eurnekian Patricia</t>
  </si>
  <si>
    <t>Marano</t>
  </si>
  <si>
    <t>Belardinelli Maia</t>
  </si>
  <si>
    <t>Caffaro Eduardo</t>
  </si>
  <si>
    <t>Baral Libano</t>
  </si>
  <si>
    <t>Kalinda</t>
  </si>
  <si>
    <t>Garcia Lujan</t>
  </si>
  <si>
    <t>Bandido</t>
  </si>
  <si>
    <t>Zenere Luciana</t>
  </si>
  <si>
    <t>Boni</t>
  </si>
  <si>
    <t>Mulhall Denise</t>
  </si>
  <si>
    <t>Alanis</t>
  </si>
  <si>
    <t>Chechic Agustin</t>
  </si>
  <si>
    <t>Salero</t>
  </si>
  <si>
    <t>Rodriguez Laura</t>
  </si>
  <si>
    <t>Griego</t>
  </si>
  <si>
    <t>Iriarte Lucia</t>
  </si>
  <si>
    <t>Remolino</t>
  </si>
  <si>
    <t>Peheun</t>
  </si>
  <si>
    <t>Pendas Gabriela</t>
  </si>
  <si>
    <t>Classic Josy</t>
  </si>
  <si>
    <t>Oki Doki Z</t>
  </si>
  <si>
    <t>Chechic Hector</t>
  </si>
  <si>
    <t>County Music</t>
  </si>
  <si>
    <t>Gonzalez Sergio</t>
  </si>
  <si>
    <t>Chesterfield</t>
  </si>
  <si>
    <t>Mallie Tomas</t>
  </si>
  <si>
    <t>Chinney Pot</t>
  </si>
  <si>
    <t>Mallie Pablo</t>
  </si>
  <si>
    <t>E M Maximo</t>
  </si>
  <si>
    <t>Martinez Jorge</t>
  </si>
  <si>
    <t>4</t>
  </si>
  <si>
    <t>0</t>
  </si>
  <si>
    <t>PARTICIPANTES: 6</t>
  </si>
  <si>
    <t>Guazzi Agustina</t>
  </si>
  <si>
    <t>Mr Polo</t>
  </si>
  <si>
    <t>2</t>
  </si>
  <si>
    <t>Mimi</t>
  </si>
  <si>
    <t>PARTICIPANTES: 10</t>
  </si>
  <si>
    <t>R Eventual</t>
  </si>
  <si>
    <t>NM Adriana</t>
  </si>
  <si>
    <t>PARTICIPANTES: 9</t>
  </si>
  <si>
    <t>16</t>
  </si>
  <si>
    <t>TA: 78"</t>
  </si>
  <si>
    <t>TA: 43"</t>
  </si>
  <si>
    <t xml:space="preserve">PARTICIPANTES:   </t>
  </si>
  <si>
    <t>FECHA: 5ta - 20 de Octubre  de 2013</t>
  </si>
  <si>
    <t>HIGHLAND PARK COUNTRY CLUB</t>
  </si>
  <si>
    <t>F6</t>
  </si>
  <si>
    <t xml:space="preserve">F5 </t>
  </si>
  <si>
    <t>CHIL</t>
  </si>
  <si>
    <t>6</t>
  </si>
  <si>
    <t xml:space="preserve">Seg </t>
  </si>
  <si>
    <t>5</t>
  </si>
  <si>
    <t xml:space="preserve">Ter </t>
  </si>
  <si>
    <t>TA: 83"</t>
  </si>
  <si>
    <t>FECHA: 6ta - 17 de Noviembre  de 2013</t>
  </si>
  <si>
    <t>LOS LAGARTOS COUNTRY CLUB</t>
  </si>
  <si>
    <t>TA:  62"</t>
  </si>
  <si>
    <t>TA: 38"</t>
  </si>
  <si>
    <t>TA: 62"</t>
  </si>
  <si>
    <t>PARTICIPANTES:  5</t>
  </si>
  <si>
    <t>TA: 84"</t>
  </si>
  <si>
    <t xml:space="preserve">CATEGORIA  SEGUNDA - 1,30 M SV TD </t>
  </si>
  <si>
    <t>TA: 87"</t>
  </si>
  <si>
    <t>TO: 76</t>
  </si>
  <si>
    <t>PARTICIPANTES: 2</t>
  </si>
  <si>
    <t>TA: 67"</t>
  </si>
  <si>
    <t>TO: 36"</t>
  </si>
  <si>
    <t>TA: 41"</t>
  </si>
  <si>
    <t>Soberano</t>
  </si>
  <si>
    <t>Don Yeyo</t>
  </si>
  <si>
    <t>PARTICIPANTES: 11</t>
  </si>
  <si>
    <t>TA: 86"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</si>
</sst>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1" fillId="0" borderId="24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" fontId="0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5.57421875" style="27" customWidth="1"/>
    <col min="2" max="2" width="9.57421875" style="27" customWidth="1"/>
    <col min="3" max="4" width="23.7109375" style="27" customWidth="1"/>
    <col min="5" max="5" width="9.00390625" style="27" customWidth="1"/>
    <col min="6" max="8" width="7.7109375" style="27" customWidth="1"/>
    <col min="9" max="17" width="6.710937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99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36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4"/>
    </row>
    <row r="7" spans="1:16" s="30" customFormat="1" ht="15.75">
      <c r="A7" s="64" t="s">
        <v>442</v>
      </c>
      <c r="B7" s="64"/>
      <c r="C7" s="64"/>
      <c r="D7" s="64"/>
      <c r="E7" s="64"/>
      <c r="F7" s="64"/>
      <c r="G7" s="64"/>
      <c r="H7" s="65" t="s">
        <v>443</v>
      </c>
      <c r="I7" s="64"/>
      <c r="J7" s="64"/>
      <c r="K7" s="64"/>
      <c r="L7" s="64"/>
      <c r="M7" s="64"/>
      <c r="N7" s="29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69" t="s">
        <v>19</v>
      </c>
      <c r="E9" s="69"/>
      <c r="F9" s="69"/>
      <c r="G9" s="64"/>
      <c r="H9" s="65"/>
      <c r="I9" s="62" t="s">
        <v>452</v>
      </c>
      <c r="J9" s="69"/>
      <c r="K9" s="95"/>
      <c r="L9" s="95"/>
      <c r="M9" s="95"/>
      <c r="N9" s="70" t="s">
        <v>29</v>
      </c>
      <c r="O9" s="70"/>
      <c r="P9" s="64"/>
      <c r="Q9" s="64"/>
    </row>
    <row r="10" s="11" customFormat="1" ht="13.5" thickBot="1">
      <c r="H10" s="12"/>
    </row>
    <row r="11" spans="1:17" s="11" customFormat="1" ht="18" customHeight="1" thickTop="1">
      <c r="A11" s="1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258" t="s">
        <v>31</v>
      </c>
      <c r="N11" s="258" t="s">
        <v>434</v>
      </c>
      <c r="O11" s="258" t="s">
        <v>12</v>
      </c>
      <c r="P11" s="14" t="s">
        <v>12</v>
      </c>
      <c r="Q11" s="16" t="s">
        <v>13</v>
      </c>
    </row>
    <row r="12" spans="1:17" s="11" customFormat="1" ht="18" customHeight="1" thickBot="1">
      <c r="A12" s="17"/>
      <c r="B12" s="18"/>
      <c r="C12" s="18"/>
      <c r="D12" s="18"/>
      <c r="E12" s="18"/>
      <c r="F12" s="3" t="s">
        <v>450</v>
      </c>
      <c r="G12" s="19"/>
      <c r="H12" s="4" t="s">
        <v>451</v>
      </c>
      <c r="I12" s="21" t="s">
        <v>14</v>
      </c>
      <c r="J12" s="21"/>
      <c r="K12" s="21"/>
      <c r="L12" s="21"/>
      <c r="M12" s="21"/>
      <c r="N12" s="21"/>
      <c r="O12" s="21"/>
      <c r="P12" s="21"/>
      <c r="Q12" s="22"/>
    </row>
    <row r="13" spans="1:17" s="11" customFormat="1" ht="18" customHeight="1">
      <c r="A13" s="88">
        <v>1</v>
      </c>
      <c r="B13" s="23" t="s">
        <v>27</v>
      </c>
      <c r="C13" s="209" t="s">
        <v>202</v>
      </c>
      <c r="D13" s="119" t="s">
        <v>203</v>
      </c>
      <c r="E13" s="119" t="s">
        <v>118</v>
      </c>
      <c r="F13" s="6">
        <v>4</v>
      </c>
      <c r="G13" s="24"/>
      <c r="H13" s="92">
        <v>77.26</v>
      </c>
      <c r="I13" s="209">
        <v>9</v>
      </c>
      <c r="J13" s="209">
        <v>11</v>
      </c>
      <c r="K13" s="209">
        <v>11</v>
      </c>
      <c r="L13" s="209">
        <v>11</v>
      </c>
      <c r="M13" s="5">
        <v>0</v>
      </c>
      <c r="N13" s="5">
        <v>13.5</v>
      </c>
      <c r="O13" s="5">
        <v>0</v>
      </c>
      <c r="P13" s="5">
        <v>9</v>
      </c>
      <c r="Q13" s="274">
        <f>SUM(I13:N13)-(O13+P13)</f>
        <v>46.5</v>
      </c>
    </row>
    <row r="14" spans="1:17" s="11" customFormat="1" ht="18" customHeight="1">
      <c r="A14" s="89">
        <v>2</v>
      </c>
      <c r="B14" s="24" t="s">
        <v>27</v>
      </c>
      <c r="C14" s="120" t="s">
        <v>204</v>
      </c>
      <c r="D14" s="120" t="s">
        <v>205</v>
      </c>
      <c r="E14" s="120" t="s">
        <v>52</v>
      </c>
      <c r="F14" s="6">
        <v>4</v>
      </c>
      <c r="G14" s="24"/>
      <c r="H14" s="24">
        <v>75.6</v>
      </c>
      <c r="I14" s="6">
        <v>11</v>
      </c>
      <c r="J14" s="6">
        <v>9</v>
      </c>
      <c r="K14" s="6">
        <v>9</v>
      </c>
      <c r="L14" s="6">
        <v>0</v>
      </c>
      <c r="M14" s="7">
        <v>0</v>
      </c>
      <c r="N14" s="7">
        <v>16.5</v>
      </c>
      <c r="O14" s="7">
        <v>0</v>
      </c>
      <c r="P14" s="7">
        <v>0</v>
      </c>
      <c r="Q14" s="275">
        <f>SUM(I14:N14)-(O14+P14)</f>
        <v>45.5</v>
      </c>
    </row>
    <row r="15" spans="1:17" s="11" customFormat="1" ht="18" customHeight="1">
      <c r="A15" s="88">
        <v>3</v>
      </c>
      <c r="B15" s="24" t="s">
        <v>27</v>
      </c>
      <c r="C15" s="120"/>
      <c r="D15" s="120"/>
      <c r="E15" s="120"/>
      <c r="F15" s="24"/>
      <c r="G15" s="24"/>
      <c r="H15" s="92"/>
      <c r="I15" s="6"/>
      <c r="J15" s="6"/>
      <c r="K15" s="6"/>
      <c r="L15" s="6"/>
      <c r="M15" s="7"/>
      <c r="N15" s="7"/>
      <c r="O15" s="7"/>
      <c r="P15" s="7"/>
      <c r="Q15" s="25">
        <f aca="true" t="shared" si="0" ref="Q15:Q20">SUM(I15:N15)-P15</f>
        <v>0</v>
      </c>
    </row>
    <row r="16" spans="1:17" s="11" customFormat="1" ht="18" customHeight="1">
      <c r="A16" s="89">
        <v>4</v>
      </c>
      <c r="B16" s="24" t="s">
        <v>27</v>
      </c>
      <c r="C16" s="120"/>
      <c r="D16" s="120"/>
      <c r="E16" s="120"/>
      <c r="F16" s="24"/>
      <c r="G16" s="24"/>
      <c r="H16" s="92"/>
      <c r="I16" s="7"/>
      <c r="J16" s="7"/>
      <c r="K16" s="7"/>
      <c r="L16" s="7"/>
      <c r="M16" s="7"/>
      <c r="N16" s="7"/>
      <c r="O16" s="7"/>
      <c r="P16" s="7"/>
      <c r="Q16" s="25">
        <f t="shared" si="0"/>
        <v>0</v>
      </c>
    </row>
    <row r="17" spans="1:17" s="11" customFormat="1" ht="18" customHeight="1">
      <c r="A17" s="88">
        <v>5</v>
      </c>
      <c r="B17" s="24" t="s">
        <v>27</v>
      </c>
      <c r="C17" s="24"/>
      <c r="D17" s="24"/>
      <c r="E17" s="24"/>
      <c r="F17" s="24"/>
      <c r="G17" s="24"/>
      <c r="H17" s="92"/>
      <c r="I17" s="7"/>
      <c r="J17" s="7"/>
      <c r="K17" s="7"/>
      <c r="L17" s="7"/>
      <c r="M17" s="7"/>
      <c r="N17" s="7"/>
      <c r="O17" s="7"/>
      <c r="P17" s="7"/>
      <c r="Q17" s="25">
        <f t="shared" si="0"/>
        <v>0</v>
      </c>
    </row>
    <row r="18" spans="1:17" s="11" customFormat="1" ht="18" customHeight="1">
      <c r="A18" s="89">
        <v>6</v>
      </c>
      <c r="B18" s="24" t="s">
        <v>27</v>
      </c>
      <c r="C18" s="24"/>
      <c r="D18" s="24"/>
      <c r="E18" s="24"/>
      <c r="F18" s="24"/>
      <c r="G18" s="24"/>
      <c r="H18" s="92"/>
      <c r="I18" s="7"/>
      <c r="J18" s="7"/>
      <c r="K18" s="7"/>
      <c r="L18" s="7"/>
      <c r="M18" s="7"/>
      <c r="N18" s="7"/>
      <c r="O18" s="7"/>
      <c r="P18" s="7"/>
      <c r="Q18" s="25">
        <f t="shared" si="0"/>
        <v>0</v>
      </c>
    </row>
    <row r="19" spans="1:17" s="11" customFormat="1" ht="18" customHeight="1">
      <c r="A19" s="88">
        <v>7</v>
      </c>
      <c r="B19" s="24" t="s">
        <v>27</v>
      </c>
      <c r="C19" s="24"/>
      <c r="D19" s="24"/>
      <c r="E19" s="24"/>
      <c r="F19" s="24"/>
      <c r="G19" s="24"/>
      <c r="H19" s="92"/>
      <c r="I19" s="7"/>
      <c r="J19" s="7"/>
      <c r="K19" s="7"/>
      <c r="L19" s="7"/>
      <c r="M19" s="7"/>
      <c r="N19" s="7"/>
      <c r="O19" s="7"/>
      <c r="P19" s="7"/>
      <c r="Q19" s="25">
        <f t="shared" si="0"/>
        <v>0</v>
      </c>
    </row>
    <row r="20" spans="1:17" s="11" customFormat="1" ht="18" customHeight="1">
      <c r="A20" s="89">
        <v>8</v>
      </c>
      <c r="B20" s="24" t="s">
        <v>27</v>
      </c>
      <c r="C20" s="24"/>
      <c r="D20" s="24"/>
      <c r="E20" s="24"/>
      <c r="F20" s="24"/>
      <c r="G20" s="24"/>
      <c r="H20" s="92"/>
      <c r="I20" s="7"/>
      <c r="J20" s="7"/>
      <c r="K20" s="7"/>
      <c r="L20" s="7"/>
      <c r="M20" s="7"/>
      <c r="N20" s="7"/>
      <c r="O20" s="7"/>
      <c r="P20" s="7"/>
      <c r="Q20" s="25">
        <f t="shared" si="0"/>
        <v>0</v>
      </c>
    </row>
    <row r="21" spans="1:17" s="11" customFormat="1" ht="18" customHeight="1">
      <c r="A21" s="88">
        <v>9</v>
      </c>
      <c r="B21" s="24" t="s">
        <v>27</v>
      </c>
      <c r="C21" s="24"/>
      <c r="D21" s="24"/>
      <c r="E21" s="24"/>
      <c r="F21" s="24"/>
      <c r="G21" s="24"/>
      <c r="H21" s="92"/>
      <c r="I21" s="7"/>
      <c r="J21" s="7"/>
      <c r="K21" s="7"/>
      <c r="L21" s="7"/>
      <c r="M21" s="7"/>
      <c r="N21" s="7"/>
      <c r="O21" s="7"/>
      <c r="P21" s="7"/>
      <c r="Q21" s="25">
        <f aca="true" t="shared" si="1" ref="Q21:Q27">SUM(I21:N21)-P21</f>
        <v>0</v>
      </c>
    </row>
    <row r="22" spans="1:17" s="11" customFormat="1" ht="18" customHeight="1">
      <c r="A22" s="89"/>
      <c r="B22" s="24" t="s">
        <v>27</v>
      </c>
      <c r="C22" s="57"/>
      <c r="D22" s="57"/>
      <c r="E22" s="57"/>
      <c r="F22" s="57"/>
      <c r="G22" s="57"/>
      <c r="H22" s="93"/>
      <c r="I22" s="7"/>
      <c r="J22" s="7"/>
      <c r="K22" s="7"/>
      <c r="L22" s="103"/>
      <c r="M22" s="103"/>
      <c r="N22" s="103"/>
      <c r="O22" s="103"/>
      <c r="P22" s="103"/>
      <c r="Q22" s="25">
        <f t="shared" si="1"/>
        <v>0</v>
      </c>
    </row>
    <row r="23" spans="1:17" s="11" customFormat="1" ht="18" customHeight="1">
      <c r="A23" s="90"/>
      <c r="B23" s="24" t="s">
        <v>27</v>
      </c>
      <c r="C23" s="57"/>
      <c r="D23" s="57"/>
      <c r="E23" s="57"/>
      <c r="F23" s="57"/>
      <c r="G23" s="57"/>
      <c r="H23" s="93"/>
      <c r="I23" s="103"/>
      <c r="J23" s="7"/>
      <c r="K23" s="103"/>
      <c r="L23" s="103"/>
      <c r="M23" s="103"/>
      <c r="N23" s="103"/>
      <c r="O23" s="103"/>
      <c r="P23" s="103"/>
      <c r="Q23" s="25">
        <f t="shared" si="1"/>
        <v>0</v>
      </c>
    </row>
    <row r="24" spans="1:17" s="11" customFormat="1" ht="18" customHeight="1">
      <c r="A24" s="90"/>
      <c r="B24" s="24" t="s">
        <v>27</v>
      </c>
      <c r="C24" s="178" t="s">
        <v>14</v>
      </c>
      <c r="D24" s="57"/>
      <c r="E24" s="57"/>
      <c r="F24" s="57"/>
      <c r="G24" s="57"/>
      <c r="H24" s="57"/>
      <c r="I24" s="103"/>
      <c r="J24" s="103"/>
      <c r="K24" s="103"/>
      <c r="L24" s="103"/>
      <c r="M24" s="103"/>
      <c r="N24" s="103"/>
      <c r="O24" s="103"/>
      <c r="P24" s="103"/>
      <c r="Q24" s="25">
        <f t="shared" si="1"/>
        <v>0</v>
      </c>
    </row>
    <row r="25" spans="1:17" s="11" customFormat="1" ht="18" customHeight="1">
      <c r="A25" s="90"/>
      <c r="B25" s="24" t="s">
        <v>27</v>
      </c>
      <c r="C25" s="57"/>
      <c r="D25" s="57"/>
      <c r="E25" s="57"/>
      <c r="F25" s="57"/>
      <c r="G25" s="57"/>
      <c r="H25" s="57"/>
      <c r="I25" s="103"/>
      <c r="J25" s="103"/>
      <c r="K25" s="103"/>
      <c r="L25" s="103"/>
      <c r="M25" s="103"/>
      <c r="N25" s="103"/>
      <c r="O25" s="103"/>
      <c r="P25" s="103"/>
      <c r="Q25" s="25">
        <f t="shared" si="1"/>
        <v>0</v>
      </c>
    </row>
    <row r="26" spans="1:17" s="11" customFormat="1" ht="18" customHeight="1">
      <c r="A26" s="90"/>
      <c r="B26" s="24" t="s">
        <v>27</v>
      </c>
      <c r="C26" s="57"/>
      <c r="D26" s="57"/>
      <c r="E26" s="57"/>
      <c r="F26" s="57"/>
      <c r="G26" s="57"/>
      <c r="H26" s="93"/>
      <c r="I26" s="103"/>
      <c r="J26" s="103"/>
      <c r="K26" s="103"/>
      <c r="L26" s="103"/>
      <c r="M26" s="103"/>
      <c r="N26" s="103"/>
      <c r="O26" s="103"/>
      <c r="P26" s="103"/>
      <c r="Q26" s="25">
        <f t="shared" si="1"/>
        <v>0</v>
      </c>
    </row>
    <row r="27" spans="1:17" s="9" customFormat="1" ht="18" customHeight="1" thickBot="1">
      <c r="A27" s="26"/>
      <c r="B27" s="72" t="s">
        <v>27</v>
      </c>
      <c r="C27" s="72"/>
      <c r="D27" s="72"/>
      <c r="E27" s="72"/>
      <c r="F27" s="72"/>
      <c r="G27" s="72"/>
      <c r="H27" s="94"/>
      <c r="I27" s="8"/>
      <c r="J27" s="8"/>
      <c r="K27" s="110"/>
      <c r="L27" s="110"/>
      <c r="M27" s="110"/>
      <c r="N27" s="110"/>
      <c r="O27" s="110"/>
      <c r="P27" s="110"/>
      <c r="Q27" s="91">
        <f t="shared" si="1"/>
        <v>0</v>
      </c>
    </row>
    <row r="28" ht="13.5" thickTop="1"/>
  </sheetData>
  <sheetProtection/>
  <autoFilter ref="A11:Q27"/>
  <printOptions horizontalCentered="1"/>
  <pageMargins left="0.2755905511811024" right="0.1968503937007874" top="0.2362204724409449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3.57421875" style="27" customWidth="1"/>
    <col min="2" max="2" width="8.7109375" style="27" bestFit="1" customWidth="1"/>
    <col min="3" max="3" width="24.7109375" style="27" customWidth="1"/>
    <col min="4" max="4" width="17.8515625" style="27" customWidth="1"/>
    <col min="5" max="5" width="10.140625" style="27" bestFit="1" customWidth="1"/>
    <col min="6" max="8" width="7.140625" style="27" customWidth="1"/>
    <col min="9" max="15" width="6.421875" style="27" customWidth="1"/>
    <col min="16" max="16" width="6.7109375" style="27" customWidth="1"/>
    <col min="17" max="17" width="7.5742187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99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36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104"/>
      <c r="B6" s="104"/>
      <c r="C6" s="104"/>
      <c r="D6" s="104"/>
      <c r="E6" s="104"/>
      <c r="F6" s="104"/>
      <c r="G6" s="104"/>
      <c r="H6" s="105"/>
      <c r="I6" s="104"/>
      <c r="J6" s="104"/>
      <c r="K6" s="104"/>
      <c r="L6" s="104"/>
      <c r="M6" s="104"/>
      <c r="N6" s="104"/>
      <c r="O6" s="104"/>
      <c r="P6" s="64"/>
      <c r="Q6" s="64"/>
    </row>
    <row r="7" spans="1:16" s="30" customFormat="1" ht="15.75">
      <c r="A7" s="64" t="s">
        <v>432</v>
      </c>
      <c r="B7" s="64"/>
      <c r="C7" s="64"/>
      <c r="D7" s="64"/>
      <c r="E7" s="64"/>
      <c r="F7" s="64"/>
      <c r="G7" s="64"/>
      <c r="H7" s="65" t="s">
        <v>433</v>
      </c>
      <c r="I7" s="64"/>
      <c r="J7" s="64"/>
      <c r="K7" s="64"/>
      <c r="L7" s="64"/>
      <c r="M7" s="64"/>
      <c r="N7" s="64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278" t="s">
        <v>98</v>
      </c>
      <c r="E9" s="278"/>
      <c r="F9" s="278"/>
      <c r="G9" s="278"/>
      <c r="H9" s="278"/>
      <c r="I9" s="280" t="s">
        <v>339</v>
      </c>
      <c r="J9" s="281"/>
      <c r="K9" s="281"/>
      <c r="L9" s="70" t="s">
        <v>29</v>
      </c>
      <c r="M9" s="70"/>
      <c r="N9" s="70"/>
      <c r="O9" s="70"/>
      <c r="P9" s="64"/>
      <c r="Q9" s="64"/>
    </row>
    <row r="10" s="11" customFormat="1" ht="13.5" thickBot="1">
      <c r="H10" s="12"/>
    </row>
    <row r="11" spans="1:17" s="11" customFormat="1" ht="15.75" thickTop="1">
      <c r="A11" s="13" t="s">
        <v>0</v>
      </c>
      <c r="B11" s="47" t="s">
        <v>1</v>
      </c>
      <c r="C11" s="47" t="s">
        <v>2</v>
      </c>
      <c r="D11" s="47" t="s">
        <v>3</v>
      </c>
      <c r="E11" s="47" t="s">
        <v>4</v>
      </c>
      <c r="F11" s="14" t="s">
        <v>5</v>
      </c>
      <c r="G11" s="14" t="s">
        <v>6</v>
      </c>
      <c r="H11" s="15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31</v>
      </c>
      <c r="N11" s="47" t="s">
        <v>434</v>
      </c>
      <c r="O11" s="47" t="s">
        <v>12</v>
      </c>
      <c r="P11" s="47" t="s">
        <v>12</v>
      </c>
      <c r="Q11" s="48" t="s">
        <v>13</v>
      </c>
    </row>
    <row r="12" spans="1:17" s="11" customFormat="1" ht="15.75" thickBot="1">
      <c r="A12" s="17"/>
      <c r="B12" s="50"/>
      <c r="C12" s="50"/>
      <c r="D12" s="50"/>
      <c r="E12" s="50"/>
      <c r="F12" s="3" t="s">
        <v>446</v>
      </c>
      <c r="G12" s="3" t="s">
        <v>445</v>
      </c>
      <c r="H12" s="20"/>
      <c r="I12" s="51" t="s">
        <v>14</v>
      </c>
      <c r="J12" s="51"/>
      <c r="K12" s="51"/>
      <c r="L12" s="51"/>
      <c r="M12" s="51"/>
      <c r="N12" s="51"/>
      <c r="O12" s="51"/>
      <c r="P12" s="51"/>
      <c r="Q12" s="52"/>
    </row>
    <row r="13" spans="1:17" s="11" customFormat="1" ht="15">
      <c r="A13" s="40">
        <v>1</v>
      </c>
      <c r="B13" s="33" t="s">
        <v>25</v>
      </c>
      <c r="C13" s="33" t="s">
        <v>275</v>
      </c>
      <c r="D13" s="33" t="s">
        <v>276</v>
      </c>
      <c r="E13" s="33" t="s">
        <v>61</v>
      </c>
      <c r="F13" s="33" t="s">
        <v>50</v>
      </c>
      <c r="G13" s="33"/>
      <c r="H13" s="34"/>
      <c r="I13" s="33">
        <v>9</v>
      </c>
      <c r="J13" s="33">
        <v>11</v>
      </c>
      <c r="K13" s="33">
        <v>0</v>
      </c>
      <c r="L13" s="33">
        <v>11</v>
      </c>
      <c r="M13" s="33">
        <v>0</v>
      </c>
      <c r="N13" s="76">
        <v>16.5</v>
      </c>
      <c r="O13" s="76">
        <v>0</v>
      </c>
      <c r="P13" s="216">
        <v>0</v>
      </c>
      <c r="Q13" s="36">
        <f>SUM(I13:N13)-(P13+O12)</f>
        <v>47.5</v>
      </c>
    </row>
    <row r="14" spans="1:17" s="11" customFormat="1" ht="15">
      <c r="A14" s="40">
        <v>2</v>
      </c>
      <c r="B14" s="33" t="s">
        <v>25</v>
      </c>
      <c r="C14" s="33" t="s">
        <v>277</v>
      </c>
      <c r="D14" s="33" t="s">
        <v>278</v>
      </c>
      <c r="E14" s="33" t="s">
        <v>47</v>
      </c>
      <c r="F14" s="33" t="s">
        <v>327</v>
      </c>
      <c r="G14" s="33"/>
      <c r="H14" s="34"/>
      <c r="I14" s="33">
        <v>11</v>
      </c>
      <c r="J14" s="33">
        <v>0</v>
      </c>
      <c r="K14" s="33">
        <v>11</v>
      </c>
      <c r="L14" s="33">
        <v>0</v>
      </c>
      <c r="M14" s="33">
        <v>0</v>
      </c>
      <c r="N14" s="76">
        <v>0</v>
      </c>
      <c r="O14" s="76">
        <v>0</v>
      </c>
      <c r="P14" s="216">
        <v>0</v>
      </c>
      <c r="Q14" s="36">
        <f>SUM(I14:N14)-(P14+O13)</f>
        <v>22</v>
      </c>
    </row>
    <row r="15" spans="1:17" s="11" customFormat="1" ht="15">
      <c r="A15" s="40">
        <v>3</v>
      </c>
      <c r="B15" s="33" t="s">
        <v>25</v>
      </c>
      <c r="C15" s="33" t="s">
        <v>279</v>
      </c>
      <c r="D15" s="33" t="s">
        <v>280</v>
      </c>
      <c r="E15" s="33" t="s">
        <v>254</v>
      </c>
      <c r="F15" s="33" t="s">
        <v>327</v>
      </c>
      <c r="G15" s="33"/>
      <c r="H15" s="34"/>
      <c r="I15" s="33">
        <v>8</v>
      </c>
      <c r="J15" s="33">
        <v>0</v>
      </c>
      <c r="K15" s="33">
        <v>0</v>
      </c>
      <c r="L15" s="33"/>
      <c r="M15" s="33">
        <v>0</v>
      </c>
      <c r="N15" s="76">
        <v>0</v>
      </c>
      <c r="O15" s="76">
        <v>0</v>
      </c>
      <c r="P15" s="216">
        <v>0</v>
      </c>
      <c r="Q15" s="36">
        <f>SUM(I15:N15)-(P15+O14)</f>
        <v>8</v>
      </c>
    </row>
    <row r="16" spans="1:17" s="11" customFormat="1" ht="15">
      <c r="A16" s="53"/>
      <c r="B16" s="54" t="s">
        <v>25</v>
      </c>
      <c r="C16" s="54"/>
      <c r="D16" s="54"/>
      <c r="E16" s="54"/>
      <c r="F16" s="54"/>
      <c r="G16" s="54"/>
      <c r="H16" s="55"/>
      <c r="I16" s="100"/>
      <c r="J16" s="100"/>
      <c r="K16" s="100"/>
      <c r="L16" s="100"/>
      <c r="M16" s="100"/>
      <c r="N16" s="100"/>
      <c r="O16" s="100"/>
      <c r="P16" s="108"/>
      <c r="Q16" s="85"/>
    </row>
    <row r="17" spans="1:17" s="1" customFormat="1" ht="15.75" thickBot="1">
      <c r="A17" s="98"/>
      <c r="B17" s="42"/>
      <c r="C17" s="42"/>
      <c r="D17" s="42"/>
      <c r="E17" s="42"/>
      <c r="F17" s="96"/>
      <c r="G17" s="96"/>
      <c r="H17" s="97"/>
      <c r="I17" s="87"/>
      <c r="J17" s="87"/>
      <c r="K17" s="77"/>
      <c r="L17" s="77"/>
      <c r="M17" s="77"/>
      <c r="N17" s="77"/>
      <c r="O17" s="77"/>
      <c r="P17" s="44"/>
      <c r="Q17" s="81"/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4.28125" style="27" customWidth="1"/>
    <col min="2" max="2" width="6.421875" style="27" customWidth="1"/>
    <col min="3" max="3" width="23.7109375" style="27" customWidth="1"/>
    <col min="4" max="4" width="19.8515625" style="27" customWidth="1"/>
    <col min="5" max="5" width="11.28125" style="27" customWidth="1"/>
    <col min="6" max="8" width="7.00390625" style="27" customWidth="1"/>
    <col min="9" max="16" width="6.57421875" style="27" customWidth="1"/>
    <col min="17" max="17" width="7.0039062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1.25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97</v>
      </c>
      <c r="E8" s="69"/>
      <c r="F8" s="69"/>
      <c r="G8" s="64"/>
      <c r="H8" s="276" t="s">
        <v>15</v>
      </c>
      <c r="I8" s="276"/>
      <c r="J8" s="276"/>
      <c r="K8" s="95" t="s">
        <v>417</v>
      </c>
      <c r="L8" s="70" t="s">
        <v>18</v>
      </c>
      <c r="M8" s="70"/>
      <c r="N8" s="70"/>
      <c r="O8" s="70"/>
      <c r="P8" s="64"/>
      <c r="Q8" s="64"/>
    </row>
    <row r="9" s="106" customFormat="1" ht="12" thickBot="1">
      <c r="H9" s="107"/>
    </row>
    <row r="10" spans="1:17" s="11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31</v>
      </c>
      <c r="N10" s="47" t="s">
        <v>434</v>
      </c>
      <c r="O10" s="47" t="s">
        <v>12</v>
      </c>
      <c r="P10" s="47" t="s">
        <v>12</v>
      </c>
      <c r="Q10" s="48" t="s">
        <v>13</v>
      </c>
    </row>
    <row r="11" spans="1:17" s="11" customFormat="1" ht="15.75" thickBot="1">
      <c r="A11" s="49"/>
      <c r="B11" s="50"/>
      <c r="C11" s="50"/>
      <c r="D11" s="50"/>
      <c r="E11" s="50"/>
      <c r="F11" s="3" t="s">
        <v>441</v>
      </c>
      <c r="G11" s="3" t="s">
        <v>342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11" customFormat="1" ht="19.5" customHeight="1">
      <c r="A12" s="40">
        <v>1</v>
      </c>
      <c r="B12" s="263" t="s">
        <v>440</v>
      </c>
      <c r="C12" s="205" t="s">
        <v>238</v>
      </c>
      <c r="D12" s="205" t="s">
        <v>239</v>
      </c>
      <c r="E12" s="205" t="s">
        <v>240</v>
      </c>
      <c r="F12" s="137">
        <v>8</v>
      </c>
      <c r="G12" s="137"/>
      <c r="H12" s="138">
        <v>69.62</v>
      </c>
      <c r="I12" s="205">
        <v>15</v>
      </c>
      <c r="J12" s="205">
        <v>21</v>
      </c>
      <c r="K12" s="205">
        <v>21</v>
      </c>
      <c r="L12" s="205">
        <v>18</v>
      </c>
      <c r="M12" s="260">
        <v>0</v>
      </c>
      <c r="N12" s="206">
        <v>31.5</v>
      </c>
      <c r="O12" s="206">
        <v>0</v>
      </c>
      <c r="P12" s="206">
        <v>15</v>
      </c>
      <c r="Q12" s="270">
        <f aca="true" t="shared" si="0" ref="Q12:Q22">SUM(I12:N12)-(P12+O12)</f>
        <v>91.5</v>
      </c>
    </row>
    <row r="13" spans="1:17" s="11" customFormat="1" ht="19.5" customHeight="1">
      <c r="A13" s="39">
        <v>2</v>
      </c>
      <c r="B13" s="33" t="s">
        <v>440</v>
      </c>
      <c r="C13" s="137" t="s">
        <v>227</v>
      </c>
      <c r="D13" s="137" t="s">
        <v>228</v>
      </c>
      <c r="E13" s="137" t="s">
        <v>61</v>
      </c>
      <c r="F13" s="137">
        <v>8</v>
      </c>
      <c r="G13" s="137"/>
      <c r="H13" s="138">
        <v>70.85</v>
      </c>
      <c r="I13" s="137">
        <v>16</v>
      </c>
      <c r="J13" s="137">
        <v>19</v>
      </c>
      <c r="K13" s="137">
        <v>16</v>
      </c>
      <c r="L13" s="137">
        <v>21</v>
      </c>
      <c r="M13" s="137">
        <v>0</v>
      </c>
      <c r="N13" s="142">
        <v>28.5</v>
      </c>
      <c r="O13" s="142">
        <v>0</v>
      </c>
      <c r="P13" s="142">
        <v>16</v>
      </c>
      <c r="Q13" s="216">
        <f t="shared" si="0"/>
        <v>84.5</v>
      </c>
    </row>
    <row r="14" spans="1:17" s="11" customFormat="1" ht="19.5" customHeight="1">
      <c r="A14" s="40">
        <v>3</v>
      </c>
      <c r="B14" s="33" t="s">
        <v>440</v>
      </c>
      <c r="C14" s="137" t="s">
        <v>236</v>
      </c>
      <c r="D14" s="137" t="s">
        <v>237</v>
      </c>
      <c r="E14" s="137" t="s">
        <v>38</v>
      </c>
      <c r="F14" s="137">
        <v>13</v>
      </c>
      <c r="G14" s="137"/>
      <c r="H14" s="138">
        <v>76.76</v>
      </c>
      <c r="I14" s="137">
        <v>18</v>
      </c>
      <c r="J14" s="137">
        <v>18</v>
      </c>
      <c r="K14" s="137">
        <v>18</v>
      </c>
      <c r="L14" s="137">
        <v>17</v>
      </c>
      <c r="M14" s="137">
        <v>0</v>
      </c>
      <c r="N14" s="142">
        <v>27</v>
      </c>
      <c r="O14" s="142">
        <v>0</v>
      </c>
      <c r="P14" s="142">
        <v>17</v>
      </c>
      <c r="Q14" s="216">
        <f t="shared" si="0"/>
        <v>81</v>
      </c>
    </row>
    <row r="15" spans="1:17" s="11" customFormat="1" ht="19.5" customHeight="1">
      <c r="A15" s="39">
        <v>4</v>
      </c>
      <c r="B15" s="33" t="s">
        <v>440</v>
      </c>
      <c r="C15" s="137" t="s">
        <v>232</v>
      </c>
      <c r="D15" s="137" t="s">
        <v>233</v>
      </c>
      <c r="E15" s="137" t="s">
        <v>41</v>
      </c>
      <c r="F15" s="137" t="s">
        <v>327</v>
      </c>
      <c r="G15" s="137"/>
      <c r="H15" s="138"/>
      <c r="I15" s="137">
        <v>14</v>
      </c>
      <c r="J15" s="137">
        <v>16.5</v>
      </c>
      <c r="K15" s="137">
        <v>19</v>
      </c>
      <c r="L15" s="137">
        <v>19</v>
      </c>
      <c r="M15" s="137">
        <v>0</v>
      </c>
      <c r="N15" s="142">
        <v>0</v>
      </c>
      <c r="O15" s="142">
        <v>0</v>
      </c>
      <c r="P15" s="142">
        <v>0</v>
      </c>
      <c r="Q15" s="216">
        <f t="shared" si="0"/>
        <v>68.5</v>
      </c>
    </row>
    <row r="16" spans="1:17" s="11" customFormat="1" ht="19.5" customHeight="1">
      <c r="A16" s="40">
        <v>5</v>
      </c>
      <c r="B16" s="33" t="s">
        <v>440</v>
      </c>
      <c r="C16" s="137" t="s">
        <v>223</v>
      </c>
      <c r="D16" s="137" t="s">
        <v>242</v>
      </c>
      <c r="E16" s="137" t="s">
        <v>123</v>
      </c>
      <c r="F16" s="137" t="s">
        <v>327</v>
      </c>
      <c r="G16" s="137"/>
      <c r="H16" s="138"/>
      <c r="I16" s="137">
        <v>21</v>
      </c>
      <c r="J16" s="137">
        <v>0</v>
      </c>
      <c r="K16" s="137">
        <v>0</v>
      </c>
      <c r="L16" s="137">
        <v>0</v>
      </c>
      <c r="M16" s="137">
        <v>0</v>
      </c>
      <c r="N16" s="142">
        <v>0</v>
      </c>
      <c r="O16" s="142">
        <v>0</v>
      </c>
      <c r="P16" s="142">
        <v>0</v>
      </c>
      <c r="Q16" s="216">
        <f t="shared" si="0"/>
        <v>21</v>
      </c>
    </row>
    <row r="17" spans="1:17" s="11" customFormat="1" ht="19.5" customHeight="1">
      <c r="A17" s="39">
        <v>6</v>
      </c>
      <c r="B17" s="33" t="s">
        <v>440</v>
      </c>
      <c r="C17" s="137" t="s">
        <v>225</v>
      </c>
      <c r="D17" s="137" t="s">
        <v>226</v>
      </c>
      <c r="E17" s="137" t="s">
        <v>48</v>
      </c>
      <c r="F17" s="137" t="s">
        <v>327</v>
      </c>
      <c r="G17" s="137"/>
      <c r="H17" s="138"/>
      <c r="I17" s="137">
        <v>19</v>
      </c>
      <c r="J17" s="137">
        <v>0</v>
      </c>
      <c r="K17" s="137">
        <v>0</v>
      </c>
      <c r="L17" s="137">
        <v>0</v>
      </c>
      <c r="M17" s="137">
        <v>0</v>
      </c>
      <c r="N17" s="142">
        <v>0</v>
      </c>
      <c r="O17" s="142">
        <v>0</v>
      </c>
      <c r="P17" s="142">
        <v>0</v>
      </c>
      <c r="Q17" s="216">
        <f t="shared" si="0"/>
        <v>19</v>
      </c>
    </row>
    <row r="18" spans="1:17" s="11" customFormat="1" ht="19.5" customHeight="1">
      <c r="A18" s="40">
        <v>7</v>
      </c>
      <c r="B18" s="33" t="s">
        <v>440</v>
      </c>
      <c r="C18" s="137" t="s">
        <v>234</v>
      </c>
      <c r="D18" s="137" t="s">
        <v>235</v>
      </c>
      <c r="E18" s="137" t="s">
        <v>104</v>
      </c>
      <c r="F18" s="137" t="s">
        <v>327</v>
      </c>
      <c r="G18" s="137"/>
      <c r="H18" s="138"/>
      <c r="I18" s="137">
        <v>17</v>
      </c>
      <c r="J18" s="137">
        <v>0</v>
      </c>
      <c r="K18" s="137">
        <v>0</v>
      </c>
      <c r="L18" s="137">
        <v>0</v>
      </c>
      <c r="M18" s="137">
        <v>0</v>
      </c>
      <c r="N18" s="142">
        <v>0</v>
      </c>
      <c r="O18" s="142">
        <v>0</v>
      </c>
      <c r="P18" s="142">
        <v>0</v>
      </c>
      <c r="Q18" s="216">
        <f t="shared" si="0"/>
        <v>17</v>
      </c>
    </row>
    <row r="19" spans="1:17" s="11" customFormat="1" ht="19.5" customHeight="1">
      <c r="A19" s="39">
        <v>8</v>
      </c>
      <c r="B19" s="33" t="s">
        <v>440</v>
      </c>
      <c r="C19" s="137" t="s">
        <v>324</v>
      </c>
      <c r="D19" s="137" t="s">
        <v>325</v>
      </c>
      <c r="E19" s="137" t="s">
        <v>326</v>
      </c>
      <c r="F19" s="137" t="s">
        <v>327</v>
      </c>
      <c r="G19" s="137"/>
      <c r="H19" s="138"/>
      <c r="I19" s="137"/>
      <c r="J19" s="137">
        <v>16.5</v>
      </c>
      <c r="K19" s="137">
        <v>0</v>
      </c>
      <c r="L19" s="137">
        <v>0</v>
      </c>
      <c r="M19" s="137">
        <v>0</v>
      </c>
      <c r="N19" s="142">
        <v>0</v>
      </c>
      <c r="O19" s="142">
        <v>0</v>
      </c>
      <c r="P19" s="142">
        <v>0</v>
      </c>
      <c r="Q19" s="216">
        <f t="shared" si="0"/>
        <v>16.5</v>
      </c>
    </row>
    <row r="20" spans="1:17" s="11" customFormat="1" ht="19.5" customHeight="1">
      <c r="A20" s="40">
        <v>9</v>
      </c>
      <c r="B20" s="33" t="s">
        <v>440</v>
      </c>
      <c r="C20" s="137" t="s">
        <v>229</v>
      </c>
      <c r="D20" s="137" t="s">
        <v>230</v>
      </c>
      <c r="E20" s="137" t="s">
        <v>231</v>
      </c>
      <c r="F20" s="137" t="s">
        <v>327</v>
      </c>
      <c r="G20" s="137"/>
      <c r="H20" s="138"/>
      <c r="I20" s="137">
        <v>13</v>
      </c>
      <c r="J20" s="137">
        <v>0</v>
      </c>
      <c r="K20" s="137">
        <v>0</v>
      </c>
      <c r="L20" s="137">
        <v>0</v>
      </c>
      <c r="M20" s="137">
        <v>0</v>
      </c>
      <c r="N20" s="142">
        <v>0</v>
      </c>
      <c r="O20" s="142">
        <v>0</v>
      </c>
      <c r="P20" s="142">
        <v>0</v>
      </c>
      <c r="Q20" s="216">
        <f t="shared" si="0"/>
        <v>13</v>
      </c>
    </row>
    <row r="21" spans="1:17" s="11" customFormat="1" ht="19.5" customHeight="1">
      <c r="A21" s="39">
        <v>10</v>
      </c>
      <c r="B21" s="33" t="s">
        <v>440</v>
      </c>
      <c r="C21" s="137" t="s">
        <v>225</v>
      </c>
      <c r="D21" s="137" t="s">
        <v>241</v>
      </c>
      <c r="E21" s="137" t="s">
        <v>48</v>
      </c>
      <c r="F21" s="137" t="s">
        <v>327</v>
      </c>
      <c r="G21" s="137"/>
      <c r="H21" s="138"/>
      <c r="I21" s="137">
        <v>12</v>
      </c>
      <c r="J21" s="137">
        <v>0</v>
      </c>
      <c r="K21" s="137">
        <v>0</v>
      </c>
      <c r="L21" s="137">
        <v>0</v>
      </c>
      <c r="M21" s="137">
        <v>0</v>
      </c>
      <c r="N21" s="142">
        <v>0</v>
      </c>
      <c r="O21" s="142">
        <v>0</v>
      </c>
      <c r="P21" s="142">
        <v>0</v>
      </c>
      <c r="Q21" s="216">
        <f t="shared" si="0"/>
        <v>12</v>
      </c>
    </row>
    <row r="22" spans="1:17" s="11" customFormat="1" ht="19.5" customHeight="1">
      <c r="A22" s="40">
        <v>11</v>
      </c>
      <c r="B22" s="33" t="s">
        <v>440</v>
      </c>
      <c r="C22" s="137" t="s">
        <v>223</v>
      </c>
      <c r="D22" s="137" t="s">
        <v>224</v>
      </c>
      <c r="E22" s="137" t="s">
        <v>123</v>
      </c>
      <c r="F22" s="137" t="s">
        <v>327</v>
      </c>
      <c r="G22" s="137"/>
      <c r="H22" s="138"/>
      <c r="I22" s="137">
        <v>11</v>
      </c>
      <c r="J22" s="137">
        <v>0</v>
      </c>
      <c r="K22" s="137">
        <v>0</v>
      </c>
      <c r="L22" s="137">
        <v>0</v>
      </c>
      <c r="M22" s="210">
        <v>0</v>
      </c>
      <c r="N22" s="142">
        <v>0</v>
      </c>
      <c r="O22" s="142">
        <v>0</v>
      </c>
      <c r="P22" s="142">
        <v>0</v>
      </c>
      <c r="Q22" s="216">
        <f t="shared" si="0"/>
        <v>11</v>
      </c>
    </row>
    <row r="23" spans="1:17" s="11" customFormat="1" ht="19.5" customHeight="1">
      <c r="A23" s="39">
        <v>12</v>
      </c>
      <c r="B23" s="266" t="s">
        <v>440</v>
      </c>
      <c r="C23" s="33"/>
      <c r="D23" s="33"/>
      <c r="E23" s="33"/>
      <c r="F23" s="33"/>
      <c r="G23" s="33"/>
      <c r="H23" s="34"/>
      <c r="I23" s="33"/>
      <c r="J23" s="76"/>
      <c r="K23" s="33"/>
      <c r="L23" s="33"/>
      <c r="M23" s="33"/>
      <c r="N23" s="76"/>
      <c r="O23" s="76"/>
      <c r="P23" s="109"/>
      <c r="Q23" s="36"/>
    </row>
    <row r="24" spans="1:17" s="11" customFormat="1" ht="19.5" customHeight="1">
      <c r="A24" s="39"/>
      <c r="B24" s="33"/>
      <c r="C24" s="33"/>
      <c r="D24" s="33"/>
      <c r="E24" s="33"/>
      <c r="F24" s="33"/>
      <c r="G24" s="33"/>
      <c r="H24" s="34"/>
      <c r="I24" s="86"/>
      <c r="J24" s="86"/>
      <c r="K24" s="86"/>
      <c r="L24" s="76"/>
      <c r="M24" s="76"/>
      <c r="N24" s="76"/>
      <c r="O24" s="76"/>
      <c r="P24" s="78"/>
      <c r="Q24" s="36"/>
    </row>
    <row r="25" spans="1:17" ht="15" thickBot="1">
      <c r="A25" s="41"/>
      <c r="B25" s="33"/>
      <c r="C25" s="79"/>
      <c r="D25" s="79"/>
      <c r="E25" s="79"/>
      <c r="F25" s="42"/>
      <c r="G25" s="42"/>
      <c r="H25" s="43"/>
      <c r="I25" s="79"/>
      <c r="J25" s="79"/>
      <c r="K25" s="79"/>
      <c r="L25" s="79"/>
      <c r="M25" s="79"/>
      <c r="N25" s="79"/>
      <c r="O25" s="79"/>
      <c r="P25" s="44"/>
      <c r="Q25" s="80"/>
    </row>
    <row r="26" ht="13.5" thickTop="1"/>
  </sheetData>
  <sheetProtection/>
  <autoFilter ref="A10:Q25"/>
  <mergeCells count="1">
    <mergeCell ref="H8:J8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4.28125" style="27" customWidth="1"/>
    <col min="2" max="2" width="8.421875" style="27" customWidth="1"/>
    <col min="3" max="4" width="22.57421875" style="27" customWidth="1"/>
    <col min="5" max="5" width="11.28125" style="27" customWidth="1"/>
    <col min="6" max="8" width="8.57421875" style="27" customWidth="1"/>
    <col min="9" max="16" width="6.7109375" style="27" customWidth="1"/>
    <col min="17" max="17" width="7.710937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1.25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97</v>
      </c>
      <c r="E8" s="69"/>
      <c r="F8" s="69"/>
      <c r="G8" s="64"/>
      <c r="H8" s="276" t="s">
        <v>15</v>
      </c>
      <c r="I8" s="276"/>
      <c r="J8" s="276"/>
      <c r="K8" s="95" t="s">
        <v>418</v>
      </c>
      <c r="L8" s="70" t="s">
        <v>18</v>
      </c>
      <c r="M8" s="70"/>
      <c r="N8" s="70"/>
      <c r="O8" s="70"/>
      <c r="P8" s="64"/>
      <c r="Q8" s="64"/>
    </row>
    <row r="9" s="106" customFormat="1" ht="12" thickBot="1">
      <c r="H9" s="107"/>
    </row>
    <row r="10" spans="1:17" s="11" customFormat="1" ht="19.5" customHeight="1" thickTop="1">
      <c r="A10" s="201" t="s">
        <v>0</v>
      </c>
      <c r="B10" s="202" t="s">
        <v>1</v>
      </c>
      <c r="C10" s="202" t="s">
        <v>2</v>
      </c>
      <c r="D10" s="202" t="s">
        <v>3</v>
      </c>
      <c r="E10" s="202" t="s">
        <v>4</v>
      </c>
      <c r="F10" s="125" t="s">
        <v>5</v>
      </c>
      <c r="G10" s="125" t="s">
        <v>6</v>
      </c>
      <c r="H10" s="126" t="s">
        <v>7</v>
      </c>
      <c r="I10" s="202" t="s">
        <v>8</v>
      </c>
      <c r="J10" s="202" t="s">
        <v>9</v>
      </c>
      <c r="K10" s="202" t="s">
        <v>10</v>
      </c>
      <c r="L10" s="202" t="s">
        <v>11</v>
      </c>
      <c r="M10" s="202" t="s">
        <v>31</v>
      </c>
      <c r="N10" s="202" t="s">
        <v>434</v>
      </c>
      <c r="O10" s="202" t="s">
        <v>12</v>
      </c>
      <c r="P10" s="202" t="s">
        <v>12</v>
      </c>
      <c r="Q10" s="203" t="s">
        <v>13</v>
      </c>
    </row>
    <row r="11" spans="1:17" s="11" customFormat="1" ht="19.5" customHeight="1" thickBot="1">
      <c r="A11" s="247"/>
      <c r="B11" s="248"/>
      <c r="C11" s="248"/>
      <c r="D11" s="248"/>
      <c r="E11" s="248"/>
      <c r="F11" s="130" t="s">
        <v>429</v>
      </c>
      <c r="G11" s="130" t="s">
        <v>430</v>
      </c>
      <c r="H11" s="249"/>
      <c r="I11" s="250" t="s">
        <v>14</v>
      </c>
      <c r="J11" s="250"/>
      <c r="K11" s="250"/>
      <c r="L11" s="250"/>
      <c r="M11" s="250"/>
      <c r="N11" s="250"/>
      <c r="O11" s="250"/>
      <c r="P11" s="250"/>
      <c r="Q11" s="251"/>
    </row>
    <row r="12" spans="1:17" s="11" customFormat="1" ht="19.5" customHeight="1">
      <c r="A12" s="182">
        <v>1</v>
      </c>
      <c r="B12" s="205" t="s">
        <v>25</v>
      </c>
      <c r="C12" s="205" t="s">
        <v>243</v>
      </c>
      <c r="D12" s="205" t="s">
        <v>244</v>
      </c>
      <c r="E12" s="205" t="s">
        <v>49</v>
      </c>
      <c r="F12" s="137" t="s">
        <v>327</v>
      </c>
      <c r="G12" s="137"/>
      <c r="H12" s="138"/>
      <c r="I12" s="205">
        <v>11</v>
      </c>
      <c r="J12" s="205">
        <v>11</v>
      </c>
      <c r="K12" s="205">
        <v>0</v>
      </c>
      <c r="L12" s="205">
        <v>0</v>
      </c>
      <c r="M12" s="205">
        <v>0</v>
      </c>
      <c r="N12" s="206">
        <v>0</v>
      </c>
      <c r="O12" s="206">
        <v>0</v>
      </c>
      <c r="P12" s="252">
        <v>0</v>
      </c>
      <c r="Q12" s="218">
        <f>SUM(I12:L12)-P12</f>
        <v>22</v>
      </c>
    </row>
    <row r="13" spans="1:17" s="11" customFormat="1" ht="19.5" customHeight="1">
      <c r="A13" s="183">
        <v>2</v>
      </c>
      <c r="B13" s="137"/>
      <c r="C13" s="137"/>
      <c r="D13" s="137"/>
      <c r="E13" s="137"/>
      <c r="F13" s="137"/>
      <c r="G13" s="137"/>
      <c r="H13" s="138"/>
      <c r="I13" s="142"/>
      <c r="J13" s="142"/>
      <c r="K13" s="142"/>
      <c r="L13" s="142"/>
      <c r="M13" s="142"/>
      <c r="N13" s="142"/>
      <c r="O13" s="142"/>
      <c r="P13" s="253"/>
      <c r="Q13" s="143"/>
    </row>
    <row r="14" spans="1:17" s="11" customFormat="1" ht="19.5" customHeight="1">
      <c r="A14" s="182">
        <v>3</v>
      </c>
      <c r="B14" s="137"/>
      <c r="C14" s="137"/>
      <c r="D14" s="137"/>
      <c r="E14" s="137"/>
      <c r="F14" s="137"/>
      <c r="G14" s="137"/>
      <c r="H14" s="138"/>
      <c r="I14" s="142"/>
      <c r="J14" s="142"/>
      <c r="K14" s="142"/>
      <c r="L14" s="142"/>
      <c r="M14" s="142"/>
      <c r="N14" s="142"/>
      <c r="O14" s="142"/>
      <c r="P14" s="253"/>
      <c r="Q14" s="143"/>
    </row>
    <row r="15" spans="1:17" s="11" customFormat="1" ht="19.5" customHeight="1">
      <c r="A15" s="183">
        <v>4</v>
      </c>
      <c r="B15" s="137"/>
      <c r="C15" s="137"/>
      <c r="D15" s="137"/>
      <c r="E15" s="137"/>
      <c r="F15" s="137"/>
      <c r="G15" s="137"/>
      <c r="H15" s="138"/>
      <c r="I15" s="142"/>
      <c r="J15" s="142"/>
      <c r="K15" s="142"/>
      <c r="L15" s="142"/>
      <c r="M15" s="142"/>
      <c r="N15" s="142"/>
      <c r="O15" s="142"/>
      <c r="P15" s="253"/>
      <c r="Q15" s="143"/>
    </row>
    <row r="16" spans="1:17" ht="19.5" customHeight="1" thickBot="1">
      <c r="A16" s="212"/>
      <c r="B16" s="137"/>
      <c r="C16" s="254"/>
      <c r="D16" s="254"/>
      <c r="E16" s="254"/>
      <c r="F16" s="152"/>
      <c r="G16" s="152"/>
      <c r="H16" s="255"/>
      <c r="I16" s="254"/>
      <c r="J16" s="254"/>
      <c r="K16" s="254"/>
      <c r="L16" s="254"/>
      <c r="M16" s="254"/>
      <c r="N16" s="254"/>
      <c r="O16" s="254"/>
      <c r="P16" s="256"/>
      <c r="Q16" s="257"/>
    </row>
    <row r="17" ht="13.5" thickTop="1"/>
  </sheetData>
  <sheetProtection/>
  <mergeCells count="1">
    <mergeCell ref="H8:J8"/>
  </mergeCells>
  <printOptions/>
  <pageMargins left="0.27" right="0.21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8">
      <selection activeCell="N17" sqref="N17"/>
    </sheetView>
  </sheetViews>
  <sheetFormatPr defaultColWidth="11.421875" defaultRowHeight="18" customHeight="1"/>
  <cols>
    <col min="1" max="1" width="4.8515625" style="200" customWidth="1"/>
    <col min="2" max="2" width="6.7109375" style="200" customWidth="1"/>
    <col min="3" max="4" width="23.7109375" style="200" customWidth="1"/>
    <col min="5" max="5" width="8.57421875" style="200" customWidth="1"/>
    <col min="6" max="8" width="7.140625" style="200" customWidth="1"/>
    <col min="9" max="16" width="6.140625" style="200" customWidth="1"/>
    <col min="17" max="17" width="7.00390625" style="200" customWidth="1"/>
    <col min="18" max="16384" width="11.421875" style="200" customWidth="1"/>
  </cols>
  <sheetData>
    <row r="1" spans="1:8" s="185" customFormat="1" ht="18" customHeight="1">
      <c r="A1" s="184" t="str">
        <f>+'[1]Datos Planilla Puntos'!$C$2</f>
        <v>FEDERACION ECUESTRE ARGENTINA</v>
      </c>
      <c r="H1" s="186"/>
    </row>
    <row r="2" spans="1:17" s="185" customFormat="1" ht="18" customHeight="1">
      <c r="A2" s="184" t="str">
        <f>+'[1]Datos Planilla Puntos'!$C$3</f>
        <v>SECRETARIA DE COUNTRIES Y CLUBES PRIVADOS</v>
      </c>
      <c r="B2" s="184"/>
      <c r="C2" s="184"/>
      <c r="D2" s="184"/>
      <c r="E2" s="184"/>
      <c r="F2" s="184"/>
      <c r="G2" s="184"/>
      <c r="H2" s="187"/>
      <c r="I2" s="184"/>
      <c r="J2" s="184"/>
      <c r="K2" s="184"/>
      <c r="L2" s="184"/>
      <c r="M2" s="184"/>
      <c r="N2" s="184"/>
      <c r="O2" s="184"/>
      <c r="P2" s="184"/>
      <c r="Q2" s="184"/>
    </row>
    <row r="3" spans="1:17" s="185" customFormat="1" ht="18" customHeight="1">
      <c r="A3" s="184" t="s">
        <v>99</v>
      </c>
      <c r="B3" s="184"/>
      <c r="C3" s="188"/>
      <c r="D3" s="184"/>
      <c r="E3" s="184"/>
      <c r="F3" s="184"/>
      <c r="G3" s="184"/>
      <c r="H3" s="187"/>
      <c r="I3" s="184"/>
      <c r="J3" s="184"/>
      <c r="K3" s="184"/>
      <c r="L3" s="184"/>
      <c r="M3" s="184"/>
      <c r="N3" s="184"/>
      <c r="O3" s="184"/>
      <c r="P3" s="189"/>
      <c r="Q3" s="184"/>
    </row>
    <row r="4" spans="1:17" s="185" customFormat="1" ht="18" customHeight="1">
      <c r="A4" s="184" t="s">
        <v>36</v>
      </c>
      <c r="B4" s="184"/>
      <c r="C4" s="184"/>
      <c r="D4" s="184"/>
      <c r="E4" s="184"/>
      <c r="F4" s="184"/>
      <c r="G4" s="184"/>
      <c r="H4" s="187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185" customFormat="1" ht="18" customHeight="1">
      <c r="A5" s="190"/>
      <c r="B5" s="190"/>
      <c r="C5" s="190"/>
      <c r="D5" s="190"/>
      <c r="E5" s="190"/>
      <c r="F5" s="190"/>
      <c r="G5" s="190"/>
      <c r="H5" s="191"/>
      <c r="I5" s="190"/>
      <c r="J5" s="190"/>
      <c r="K5" s="190"/>
      <c r="L5" s="190"/>
      <c r="M5" s="190"/>
      <c r="N5" s="190"/>
      <c r="O5" s="190"/>
      <c r="P5" s="184"/>
      <c r="Q5" s="18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185" customFormat="1" ht="18" customHeight="1">
      <c r="A7" s="184"/>
      <c r="B7" s="184"/>
      <c r="C7" s="184"/>
      <c r="D7" s="184"/>
      <c r="E7" s="184"/>
      <c r="F7" s="184"/>
      <c r="G7" s="184"/>
      <c r="H7" s="187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185" customFormat="1" ht="18" customHeight="1">
      <c r="A8" s="184" t="str">
        <f>+'[1]Datos Planilla Puntos'!$C$9</f>
        <v>CAMPEONATO INDIVIDUAL</v>
      </c>
      <c r="B8" s="184"/>
      <c r="C8" s="184"/>
      <c r="D8" s="184" t="s">
        <v>449</v>
      </c>
      <c r="E8" s="184"/>
      <c r="F8" s="184"/>
      <c r="G8" s="184"/>
      <c r="H8" s="187"/>
      <c r="I8" s="184" t="s">
        <v>431</v>
      </c>
      <c r="J8" s="184"/>
      <c r="K8" s="192" t="s">
        <v>437</v>
      </c>
      <c r="L8" s="184" t="s">
        <v>18</v>
      </c>
      <c r="M8" s="184"/>
      <c r="N8" s="184"/>
      <c r="O8" s="184"/>
      <c r="P8" s="184"/>
      <c r="Q8" s="184"/>
    </row>
    <row r="9" s="193" customFormat="1" ht="18" customHeight="1" thickBot="1">
      <c r="H9" s="194"/>
    </row>
    <row r="10" spans="1:17" s="204" customFormat="1" ht="18" customHeight="1" thickTop="1">
      <c r="A10" s="201" t="s">
        <v>35</v>
      </c>
      <c r="B10" s="202" t="s">
        <v>1</v>
      </c>
      <c r="C10" s="202" t="s">
        <v>2</v>
      </c>
      <c r="D10" s="202" t="s">
        <v>3</v>
      </c>
      <c r="E10" s="202" t="s">
        <v>4</v>
      </c>
      <c r="F10" s="125" t="s">
        <v>5</v>
      </c>
      <c r="G10" s="125" t="s">
        <v>6</v>
      </c>
      <c r="H10" s="126" t="s">
        <v>7</v>
      </c>
      <c r="I10" s="202" t="s">
        <v>8</v>
      </c>
      <c r="J10" s="202" t="s">
        <v>9</v>
      </c>
      <c r="K10" s="202" t="s">
        <v>10</v>
      </c>
      <c r="L10" s="202" t="s">
        <v>11</v>
      </c>
      <c r="M10" s="202" t="s">
        <v>31</v>
      </c>
      <c r="N10" s="202" t="s">
        <v>434</v>
      </c>
      <c r="O10" s="202" t="s">
        <v>12</v>
      </c>
      <c r="P10" s="202" t="s">
        <v>12</v>
      </c>
      <c r="Q10" s="203" t="s">
        <v>13</v>
      </c>
    </row>
    <row r="11" spans="1:17" s="193" customFormat="1" ht="18" customHeight="1" thickBot="1">
      <c r="A11" s="195"/>
      <c r="B11" s="196"/>
      <c r="C11" s="196"/>
      <c r="D11" s="196"/>
      <c r="E11" s="196"/>
      <c r="F11" s="208" t="s">
        <v>448</v>
      </c>
      <c r="G11" s="208" t="s">
        <v>34</v>
      </c>
      <c r="H11" s="197"/>
      <c r="I11" s="198" t="s">
        <v>14</v>
      </c>
      <c r="J11" s="198"/>
      <c r="K11" s="198"/>
      <c r="L11" s="198"/>
      <c r="M11" s="198"/>
      <c r="N11" s="198"/>
      <c r="O11" s="198"/>
      <c r="P11" s="198"/>
      <c r="Q11" s="199"/>
    </row>
    <row r="12" spans="1:17" s="204" customFormat="1" ht="18" customHeight="1">
      <c r="A12" s="259">
        <v>1</v>
      </c>
      <c r="B12" s="260" t="s">
        <v>438</v>
      </c>
      <c r="C12" s="260" t="s">
        <v>312</v>
      </c>
      <c r="D12" s="205" t="s">
        <v>313</v>
      </c>
      <c r="E12" s="205" t="s">
        <v>314</v>
      </c>
      <c r="F12" s="137">
        <v>4</v>
      </c>
      <c r="G12" s="137"/>
      <c r="H12" s="138">
        <v>75.53</v>
      </c>
      <c r="I12" s="205">
        <v>15</v>
      </c>
      <c r="J12" s="205">
        <v>21</v>
      </c>
      <c r="K12" s="205">
        <v>19</v>
      </c>
      <c r="L12" s="205">
        <v>14</v>
      </c>
      <c r="M12" s="205">
        <v>18</v>
      </c>
      <c r="N12" s="206">
        <v>31.5</v>
      </c>
      <c r="O12" s="206">
        <v>14</v>
      </c>
      <c r="P12" s="267">
        <v>15</v>
      </c>
      <c r="Q12" s="268">
        <f>SUM(I12:N12)-(P12+O12)</f>
        <v>89.5</v>
      </c>
    </row>
    <row r="13" spans="1:17" s="204" customFormat="1" ht="18" customHeight="1">
      <c r="A13" s="137">
        <v>2</v>
      </c>
      <c r="B13" s="137" t="s">
        <v>438</v>
      </c>
      <c r="C13" s="137" t="s">
        <v>310</v>
      </c>
      <c r="D13" s="137" t="s">
        <v>311</v>
      </c>
      <c r="E13" s="137" t="s">
        <v>48</v>
      </c>
      <c r="F13" s="137">
        <v>4</v>
      </c>
      <c r="G13" s="137"/>
      <c r="H13" s="138">
        <v>80.12</v>
      </c>
      <c r="I13" s="137">
        <v>10</v>
      </c>
      <c r="J13" s="137">
        <v>13.5</v>
      </c>
      <c r="K13" s="137">
        <v>21</v>
      </c>
      <c r="L13" s="137">
        <v>21</v>
      </c>
      <c r="M13" s="171">
        <v>0</v>
      </c>
      <c r="N13" s="176">
        <v>28.5</v>
      </c>
      <c r="O13" s="176">
        <v>0</v>
      </c>
      <c r="P13" s="142">
        <v>10</v>
      </c>
      <c r="Q13" s="142">
        <f>SUM(I13:N13)-(P13+O13)</f>
        <v>84</v>
      </c>
    </row>
    <row r="14" spans="1:17" s="204" customFormat="1" ht="18" customHeight="1">
      <c r="A14" s="137">
        <v>3</v>
      </c>
      <c r="B14" s="137" t="s">
        <v>438</v>
      </c>
      <c r="C14" s="137" t="s">
        <v>303</v>
      </c>
      <c r="D14" s="137" t="s">
        <v>304</v>
      </c>
      <c r="E14" s="137" t="s">
        <v>48</v>
      </c>
      <c r="F14" s="137" t="s">
        <v>327</v>
      </c>
      <c r="G14" s="137"/>
      <c r="H14" s="138"/>
      <c r="I14" s="137">
        <v>16</v>
      </c>
      <c r="J14" s="137">
        <v>0</v>
      </c>
      <c r="K14" s="137">
        <v>17</v>
      </c>
      <c r="L14" s="137">
        <v>15</v>
      </c>
      <c r="M14" s="137">
        <v>16</v>
      </c>
      <c r="N14" s="142">
        <v>0</v>
      </c>
      <c r="O14" s="142">
        <v>0</v>
      </c>
      <c r="P14" s="142">
        <v>0</v>
      </c>
      <c r="Q14" s="142">
        <f>SUM(I14:N14)-(P14+O14)</f>
        <v>64</v>
      </c>
    </row>
    <row r="15" spans="1:17" s="204" customFormat="1" ht="18" customHeight="1">
      <c r="A15" s="137">
        <v>4</v>
      </c>
      <c r="B15" s="137" t="s">
        <v>438</v>
      </c>
      <c r="C15" s="137" t="s">
        <v>295</v>
      </c>
      <c r="D15" s="137" t="s">
        <v>296</v>
      </c>
      <c r="E15" s="137" t="s">
        <v>47</v>
      </c>
      <c r="F15" s="137" t="s">
        <v>327</v>
      </c>
      <c r="G15" s="137"/>
      <c r="H15" s="138"/>
      <c r="I15" s="137">
        <v>8</v>
      </c>
      <c r="J15" s="137">
        <v>16</v>
      </c>
      <c r="K15" s="137">
        <v>0</v>
      </c>
      <c r="L15" s="137">
        <v>16</v>
      </c>
      <c r="M15" s="137">
        <v>19</v>
      </c>
      <c r="N15" s="142">
        <v>0</v>
      </c>
      <c r="O15" s="142">
        <v>0</v>
      </c>
      <c r="P15" s="142">
        <v>0</v>
      </c>
      <c r="Q15" s="142">
        <f>SUM(I15:N15)-(P15+O15)</f>
        <v>59</v>
      </c>
    </row>
    <row r="16" spans="1:17" s="204" customFormat="1" ht="18" customHeight="1">
      <c r="A16" s="137">
        <v>5</v>
      </c>
      <c r="B16" s="137" t="s">
        <v>438</v>
      </c>
      <c r="C16" s="137" t="s">
        <v>297</v>
      </c>
      <c r="D16" s="137" t="s">
        <v>323</v>
      </c>
      <c r="E16" s="137" t="s">
        <v>47</v>
      </c>
      <c r="F16" s="137" t="s">
        <v>327</v>
      </c>
      <c r="G16" s="137"/>
      <c r="H16" s="138"/>
      <c r="I16" s="137">
        <v>19</v>
      </c>
      <c r="J16" s="137">
        <v>0</v>
      </c>
      <c r="K16" s="137">
        <v>0</v>
      </c>
      <c r="L16" s="137">
        <v>18</v>
      </c>
      <c r="M16" s="137">
        <v>21</v>
      </c>
      <c r="N16" s="142">
        <v>0</v>
      </c>
      <c r="O16" s="142">
        <v>0</v>
      </c>
      <c r="P16" s="142">
        <v>0</v>
      </c>
      <c r="Q16" s="142">
        <f>SUM(I16:N16)-(P16+O16)</f>
        <v>58</v>
      </c>
    </row>
    <row r="17" spans="1:17" s="204" customFormat="1" ht="18" customHeight="1">
      <c r="A17" s="137">
        <v>6</v>
      </c>
      <c r="B17" s="137" t="s">
        <v>438</v>
      </c>
      <c r="C17" s="137" t="s">
        <v>307</v>
      </c>
      <c r="D17" s="137" t="s">
        <v>308</v>
      </c>
      <c r="E17" s="137" t="s">
        <v>48</v>
      </c>
      <c r="F17" s="137" t="s">
        <v>327</v>
      </c>
      <c r="G17" s="137"/>
      <c r="H17" s="138"/>
      <c r="I17" s="137">
        <v>14</v>
      </c>
      <c r="J17" s="137">
        <v>0</v>
      </c>
      <c r="K17" s="137">
        <v>18</v>
      </c>
      <c r="L17" s="137">
        <v>0</v>
      </c>
      <c r="M17" s="137">
        <v>17</v>
      </c>
      <c r="N17" s="142">
        <v>0</v>
      </c>
      <c r="O17" s="142">
        <v>0</v>
      </c>
      <c r="P17" s="142">
        <v>0</v>
      </c>
      <c r="Q17" s="142">
        <f>SUM(I17:N17)-(P17+O17)</f>
        <v>49</v>
      </c>
    </row>
    <row r="18" spans="1:17" s="204" customFormat="1" ht="18" customHeight="1">
      <c r="A18" s="137">
        <v>7</v>
      </c>
      <c r="B18" s="137" t="s">
        <v>438</v>
      </c>
      <c r="C18" s="137" t="s">
        <v>412</v>
      </c>
      <c r="D18" s="146" t="s">
        <v>413</v>
      </c>
      <c r="E18" s="146" t="s">
        <v>314</v>
      </c>
      <c r="F18" s="137">
        <v>11</v>
      </c>
      <c r="G18" s="146"/>
      <c r="H18" s="148">
        <v>92.14</v>
      </c>
      <c r="I18" s="137"/>
      <c r="J18" s="146">
        <v>18</v>
      </c>
      <c r="K18" s="137">
        <v>0</v>
      </c>
      <c r="L18" s="146">
        <v>0</v>
      </c>
      <c r="M18" s="231">
        <v>0</v>
      </c>
      <c r="N18" s="176">
        <v>27</v>
      </c>
      <c r="O18" s="142">
        <v>0</v>
      </c>
      <c r="P18" s="142">
        <v>0</v>
      </c>
      <c r="Q18" s="142">
        <f>SUM(I18:N18)-(P18+O18)</f>
        <v>45</v>
      </c>
    </row>
    <row r="19" spans="1:17" s="204" customFormat="1" ht="18" customHeight="1">
      <c r="A19" s="137">
        <v>8</v>
      </c>
      <c r="B19" s="137" t="s">
        <v>438</v>
      </c>
      <c r="C19" s="137" t="s">
        <v>297</v>
      </c>
      <c r="D19" s="146" t="s">
        <v>309</v>
      </c>
      <c r="E19" s="146" t="s">
        <v>47</v>
      </c>
      <c r="F19" s="137" t="s">
        <v>327</v>
      </c>
      <c r="G19" s="146"/>
      <c r="H19" s="148"/>
      <c r="I19" s="137">
        <v>7</v>
      </c>
      <c r="J19" s="146">
        <v>0</v>
      </c>
      <c r="K19" s="137">
        <v>0</v>
      </c>
      <c r="L19" s="146">
        <v>17</v>
      </c>
      <c r="M19" s="146">
        <v>15</v>
      </c>
      <c r="N19" s="142">
        <v>0</v>
      </c>
      <c r="O19" s="142">
        <v>0</v>
      </c>
      <c r="P19" s="142">
        <v>0</v>
      </c>
      <c r="Q19" s="142">
        <f>SUM(I19:N19)-(P19+O19)</f>
        <v>39</v>
      </c>
    </row>
    <row r="20" spans="1:17" s="204" customFormat="1" ht="18" customHeight="1">
      <c r="A20" s="137">
        <v>9</v>
      </c>
      <c r="B20" s="137" t="s">
        <v>438</v>
      </c>
      <c r="C20" s="137" t="s">
        <v>301</v>
      </c>
      <c r="D20" s="146" t="s">
        <v>302</v>
      </c>
      <c r="E20" s="146" t="s">
        <v>104</v>
      </c>
      <c r="F20" s="137" t="s">
        <v>327</v>
      </c>
      <c r="G20" s="146"/>
      <c r="H20" s="148"/>
      <c r="I20" s="137">
        <v>12</v>
      </c>
      <c r="J20" s="146">
        <v>0</v>
      </c>
      <c r="K20" s="137">
        <v>0</v>
      </c>
      <c r="L20" s="146">
        <v>19</v>
      </c>
      <c r="M20" s="231">
        <v>0</v>
      </c>
      <c r="N20" s="142">
        <v>0</v>
      </c>
      <c r="O20" s="142">
        <v>0</v>
      </c>
      <c r="P20" s="142">
        <v>0</v>
      </c>
      <c r="Q20" s="142">
        <f>SUM(I20:N20)-(P20+O20)</f>
        <v>31</v>
      </c>
    </row>
    <row r="21" spans="1:17" s="204" customFormat="1" ht="18" customHeight="1">
      <c r="A21" s="137">
        <v>10</v>
      </c>
      <c r="B21" s="137" t="s">
        <v>438</v>
      </c>
      <c r="C21" s="137" t="s">
        <v>299</v>
      </c>
      <c r="D21" s="146" t="s">
        <v>300</v>
      </c>
      <c r="E21" s="146" t="s">
        <v>47</v>
      </c>
      <c r="F21" s="137" t="s">
        <v>327</v>
      </c>
      <c r="G21" s="146"/>
      <c r="H21" s="146"/>
      <c r="I21" s="137">
        <v>17</v>
      </c>
      <c r="J21" s="146">
        <v>13.5</v>
      </c>
      <c r="K21" s="137">
        <v>0</v>
      </c>
      <c r="L21" s="146">
        <v>0</v>
      </c>
      <c r="M21" s="231">
        <v>0</v>
      </c>
      <c r="N21" s="142">
        <v>0</v>
      </c>
      <c r="O21" s="142">
        <v>0</v>
      </c>
      <c r="P21" s="142">
        <v>0</v>
      </c>
      <c r="Q21" s="142">
        <f>SUM(I21:N21)-(P21+O21)</f>
        <v>30.5</v>
      </c>
    </row>
    <row r="22" spans="1:17" s="204" customFormat="1" ht="18" customHeight="1">
      <c r="A22" s="137">
        <v>11</v>
      </c>
      <c r="B22" s="137" t="s">
        <v>438</v>
      </c>
      <c r="C22" s="137" t="s">
        <v>319</v>
      </c>
      <c r="D22" s="146" t="s">
        <v>320</v>
      </c>
      <c r="E22" s="146" t="s">
        <v>47</v>
      </c>
      <c r="F22" s="137" t="s">
        <v>327</v>
      </c>
      <c r="G22" s="146"/>
      <c r="H22" s="148"/>
      <c r="I22" s="137">
        <v>21</v>
      </c>
      <c r="J22" s="146">
        <v>0</v>
      </c>
      <c r="K22" s="137">
        <v>0</v>
      </c>
      <c r="L22" s="146">
        <v>0</v>
      </c>
      <c r="M22" s="231">
        <v>0</v>
      </c>
      <c r="N22" s="142">
        <v>0</v>
      </c>
      <c r="O22" s="142">
        <v>0</v>
      </c>
      <c r="P22" s="142">
        <v>0</v>
      </c>
      <c r="Q22" s="142">
        <f>SUM(I22:N22)-(P22+O22)</f>
        <v>21</v>
      </c>
    </row>
    <row r="23" spans="1:17" s="204" customFormat="1" ht="18" customHeight="1">
      <c r="A23" s="137">
        <v>12</v>
      </c>
      <c r="B23" s="137" t="s">
        <v>438</v>
      </c>
      <c r="C23" s="137" t="s">
        <v>410</v>
      </c>
      <c r="D23" s="146" t="s">
        <v>411</v>
      </c>
      <c r="E23" s="146" t="s">
        <v>104</v>
      </c>
      <c r="F23" s="137" t="s">
        <v>327</v>
      </c>
      <c r="G23" s="146"/>
      <c r="H23" s="148"/>
      <c r="I23" s="137"/>
      <c r="J23" s="146">
        <v>19</v>
      </c>
      <c r="K23" s="137">
        <v>0</v>
      </c>
      <c r="L23" s="146">
        <v>0</v>
      </c>
      <c r="M23" s="231">
        <v>0</v>
      </c>
      <c r="N23" s="149">
        <v>0</v>
      </c>
      <c r="O23" s="142">
        <v>0</v>
      </c>
      <c r="P23" s="142">
        <v>0</v>
      </c>
      <c r="Q23" s="142">
        <f>SUM(I23:N23)-(P23+O23)</f>
        <v>19</v>
      </c>
    </row>
    <row r="24" spans="1:17" s="204" customFormat="1" ht="18" customHeight="1">
      <c r="A24" s="137">
        <v>13</v>
      </c>
      <c r="B24" s="137" t="s">
        <v>438</v>
      </c>
      <c r="C24" s="137" t="s">
        <v>293</v>
      </c>
      <c r="D24" s="146" t="s">
        <v>294</v>
      </c>
      <c r="E24" s="146" t="s">
        <v>118</v>
      </c>
      <c r="F24" s="137" t="s">
        <v>327</v>
      </c>
      <c r="G24" s="146"/>
      <c r="H24" s="148"/>
      <c r="I24" s="137">
        <v>18</v>
      </c>
      <c r="J24" s="146">
        <v>0</v>
      </c>
      <c r="K24" s="137">
        <v>0</v>
      </c>
      <c r="L24" s="146">
        <v>0</v>
      </c>
      <c r="M24" s="231">
        <v>0</v>
      </c>
      <c r="N24" s="232">
        <v>0</v>
      </c>
      <c r="O24" s="142">
        <v>0</v>
      </c>
      <c r="P24" s="142">
        <v>0</v>
      </c>
      <c r="Q24" s="142">
        <f>SUM(I24:N24)-(P24+O24)</f>
        <v>18</v>
      </c>
    </row>
    <row r="25" spans="1:17" s="204" customFormat="1" ht="18" customHeight="1">
      <c r="A25" s="137">
        <v>14</v>
      </c>
      <c r="B25" s="137" t="s">
        <v>438</v>
      </c>
      <c r="C25" s="137" t="s">
        <v>332</v>
      </c>
      <c r="D25" s="146" t="s">
        <v>333</v>
      </c>
      <c r="E25" s="146" t="s">
        <v>240</v>
      </c>
      <c r="F25" s="137" t="s">
        <v>327</v>
      </c>
      <c r="G25" s="146"/>
      <c r="H25" s="148"/>
      <c r="I25" s="137"/>
      <c r="J25" s="146">
        <v>17</v>
      </c>
      <c r="K25" s="137">
        <v>0</v>
      </c>
      <c r="L25" s="146">
        <v>0</v>
      </c>
      <c r="M25" s="231">
        <v>0</v>
      </c>
      <c r="N25" s="232">
        <v>0</v>
      </c>
      <c r="O25" s="142">
        <v>0</v>
      </c>
      <c r="P25" s="142">
        <v>0</v>
      </c>
      <c r="Q25" s="142">
        <f>SUM(I25:N25)-(P25+O25)</f>
        <v>17</v>
      </c>
    </row>
    <row r="26" spans="1:17" s="204" customFormat="1" ht="18" customHeight="1">
      <c r="A26" s="137">
        <v>15</v>
      </c>
      <c r="B26" s="137" t="s">
        <v>438</v>
      </c>
      <c r="C26" s="137" t="s">
        <v>414</v>
      </c>
      <c r="D26" s="146" t="s">
        <v>415</v>
      </c>
      <c r="E26" s="146" t="s">
        <v>314</v>
      </c>
      <c r="F26" s="137" t="s">
        <v>327</v>
      </c>
      <c r="G26" s="146"/>
      <c r="H26" s="148"/>
      <c r="I26" s="137"/>
      <c r="J26" s="146">
        <v>15</v>
      </c>
      <c r="K26" s="137">
        <v>0</v>
      </c>
      <c r="L26" s="146">
        <v>0</v>
      </c>
      <c r="M26" s="231">
        <v>0</v>
      </c>
      <c r="N26" s="232">
        <v>0</v>
      </c>
      <c r="O26" s="142">
        <v>0</v>
      </c>
      <c r="P26" s="142">
        <v>0</v>
      </c>
      <c r="Q26" s="142">
        <f>SUM(I26:N26)-(P26+O26)</f>
        <v>15</v>
      </c>
    </row>
    <row r="27" spans="1:17" s="204" customFormat="1" ht="18" customHeight="1">
      <c r="A27" s="137">
        <v>16</v>
      </c>
      <c r="B27" s="137" t="s">
        <v>438</v>
      </c>
      <c r="C27" s="137" t="s">
        <v>297</v>
      </c>
      <c r="D27" s="146" t="s">
        <v>298</v>
      </c>
      <c r="E27" s="146" t="s">
        <v>47</v>
      </c>
      <c r="F27" s="137" t="s">
        <v>327</v>
      </c>
      <c r="G27" s="146"/>
      <c r="H27" s="148"/>
      <c r="I27" s="137">
        <v>13</v>
      </c>
      <c r="J27" s="146">
        <v>0</v>
      </c>
      <c r="K27" s="137">
        <v>0</v>
      </c>
      <c r="L27" s="146">
        <v>0</v>
      </c>
      <c r="M27" s="231">
        <v>0</v>
      </c>
      <c r="N27" s="232"/>
      <c r="O27" s="142">
        <v>0</v>
      </c>
      <c r="P27" s="142">
        <v>0</v>
      </c>
      <c r="Q27" s="142">
        <f>SUM(I27:N27)-(P27+O27)</f>
        <v>13</v>
      </c>
    </row>
    <row r="28" spans="1:17" s="204" customFormat="1" ht="18" customHeight="1">
      <c r="A28" s="137">
        <v>17</v>
      </c>
      <c r="B28" s="137" t="s">
        <v>438</v>
      </c>
      <c r="C28" s="137" t="s">
        <v>317</v>
      </c>
      <c r="D28" s="146" t="s">
        <v>318</v>
      </c>
      <c r="E28" s="146" t="s">
        <v>47</v>
      </c>
      <c r="F28" s="137" t="s">
        <v>327</v>
      </c>
      <c r="G28" s="146"/>
      <c r="H28" s="148"/>
      <c r="I28" s="146">
        <v>11</v>
      </c>
      <c r="J28" s="146">
        <v>0</v>
      </c>
      <c r="K28" s="146">
        <v>0</v>
      </c>
      <c r="L28" s="146">
        <v>0</v>
      </c>
      <c r="M28" s="231">
        <v>0</v>
      </c>
      <c r="N28" s="232">
        <v>0</v>
      </c>
      <c r="O28" s="142">
        <v>0</v>
      </c>
      <c r="P28" s="142">
        <v>0</v>
      </c>
      <c r="Q28" s="142">
        <f>SUM(I28:N28)-(P28+O28)</f>
        <v>11</v>
      </c>
    </row>
    <row r="29" spans="1:17" s="204" customFormat="1" ht="18" customHeight="1">
      <c r="A29" s="137">
        <v>18</v>
      </c>
      <c r="B29" s="137" t="s">
        <v>438</v>
      </c>
      <c r="C29" s="137" t="s">
        <v>315</v>
      </c>
      <c r="D29" s="137" t="s">
        <v>316</v>
      </c>
      <c r="E29" s="137" t="s">
        <v>47</v>
      </c>
      <c r="F29" s="137" t="s">
        <v>327</v>
      </c>
      <c r="G29" s="137"/>
      <c r="H29" s="138"/>
      <c r="I29" s="137">
        <v>9</v>
      </c>
      <c r="J29" s="137">
        <v>0</v>
      </c>
      <c r="K29" s="137">
        <v>0</v>
      </c>
      <c r="L29" s="137">
        <v>0</v>
      </c>
      <c r="M29" s="171">
        <v>0</v>
      </c>
      <c r="N29" s="176"/>
      <c r="O29" s="142">
        <v>0</v>
      </c>
      <c r="P29" s="142">
        <v>0</v>
      </c>
      <c r="Q29" s="142">
        <f>SUM(I29:N29)-(P29+O29)</f>
        <v>9</v>
      </c>
    </row>
    <row r="30" spans="1:17" s="207" customFormat="1" ht="18" customHeight="1">
      <c r="A30" s="137">
        <v>19</v>
      </c>
      <c r="B30" s="137" t="s">
        <v>438</v>
      </c>
      <c r="C30" s="137" t="s">
        <v>305</v>
      </c>
      <c r="D30" s="137" t="s">
        <v>306</v>
      </c>
      <c r="E30" s="137" t="s">
        <v>123</v>
      </c>
      <c r="F30" s="137" t="s">
        <v>327</v>
      </c>
      <c r="G30" s="137"/>
      <c r="H30" s="138"/>
      <c r="I30" s="137">
        <v>5.5</v>
      </c>
      <c r="J30" s="137">
        <v>0</v>
      </c>
      <c r="K30" s="171">
        <v>0</v>
      </c>
      <c r="L30" s="137">
        <v>0</v>
      </c>
      <c r="M30" s="171">
        <v>0</v>
      </c>
      <c r="N30" s="176"/>
      <c r="O30" s="142">
        <v>0</v>
      </c>
      <c r="P30" s="142">
        <v>0</v>
      </c>
      <c r="Q30" s="142">
        <f>SUM(I30:N30)-(P30+O30)</f>
        <v>5.5</v>
      </c>
    </row>
    <row r="31" spans="1:17" ht="18" customHeight="1">
      <c r="A31" s="261">
        <v>20</v>
      </c>
      <c r="B31" s="210" t="s">
        <v>438</v>
      </c>
      <c r="C31" s="210" t="s">
        <v>321</v>
      </c>
      <c r="D31" s="137" t="s">
        <v>322</v>
      </c>
      <c r="E31" s="137" t="s">
        <v>96</v>
      </c>
      <c r="F31" s="137" t="s">
        <v>327</v>
      </c>
      <c r="G31" s="137"/>
      <c r="H31" s="138"/>
      <c r="I31" s="137">
        <v>5.5</v>
      </c>
      <c r="J31" s="137">
        <v>0</v>
      </c>
      <c r="K31" s="137">
        <v>0</v>
      </c>
      <c r="L31" s="137">
        <v>0</v>
      </c>
      <c r="M31" s="171">
        <v>0</v>
      </c>
      <c r="N31" s="176"/>
      <c r="O31" s="142">
        <v>0</v>
      </c>
      <c r="P31" s="142">
        <v>0</v>
      </c>
      <c r="Q31" s="269">
        <f>SUM(I31:N31)-(P31+O31)</f>
        <v>5.5</v>
      </c>
    </row>
  </sheetData>
  <sheetProtection/>
  <autoFilter ref="A10:Q31"/>
  <printOptions horizontalCentered="1"/>
  <pageMargins left="0" right="0" top="0.5905511811023623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25" sqref="H25"/>
    </sheetView>
  </sheetViews>
  <sheetFormatPr defaultColWidth="11.421875" defaultRowHeight="18" customHeight="1"/>
  <cols>
    <col min="1" max="1" width="5.57421875" style="27" customWidth="1"/>
    <col min="2" max="2" width="9.57421875" style="27" customWidth="1"/>
    <col min="3" max="4" width="24.28125" style="27" customWidth="1"/>
    <col min="5" max="5" width="11.57421875" style="27" customWidth="1"/>
    <col min="6" max="8" width="7.7109375" style="27" customWidth="1"/>
    <col min="9" max="17" width="6.7109375" style="27" customWidth="1"/>
    <col min="18" max="16384" width="11.421875" style="27" customWidth="1"/>
  </cols>
  <sheetData>
    <row r="1" s="9" customFormat="1" ht="18" customHeight="1">
      <c r="H1" s="10"/>
    </row>
    <row r="2" spans="1:8" s="35" customFormat="1" ht="18" customHeight="1">
      <c r="A2" s="64" t="str">
        <f>+'[1]Datos Planilla Puntos'!$C$2</f>
        <v>FEDERACION ECUESTRE ARGENTINA</v>
      </c>
      <c r="H2" s="45"/>
    </row>
    <row r="3" spans="1:17" s="35" customFormat="1" ht="18" customHeight="1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8" customHeight="1">
      <c r="A4" s="64" t="s">
        <v>99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8" customHeight="1">
      <c r="A5" s="64" t="s">
        <v>36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8" customHeight="1">
      <c r="A6" s="104"/>
      <c r="B6" s="104"/>
      <c r="C6" s="104"/>
      <c r="D6" s="104"/>
      <c r="E6" s="104"/>
      <c r="F6" s="104"/>
      <c r="G6" s="104"/>
      <c r="H6" s="105"/>
      <c r="I6" s="104"/>
      <c r="J6" s="104"/>
      <c r="K6" s="104"/>
      <c r="L6" s="104"/>
      <c r="M6" s="104"/>
      <c r="N6" s="104"/>
      <c r="O6" s="104"/>
      <c r="P6" s="64"/>
      <c r="Q6" s="64"/>
    </row>
    <row r="7" spans="1:16" s="30" customFormat="1" ht="15.75">
      <c r="A7" s="64" t="s">
        <v>442</v>
      </c>
      <c r="B7" s="64"/>
      <c r="C7" s="64"/>
      <c r="D7" s="64"/>
      <c r="E7" s="64"/>
      <c r="F7" s="64"/>
      <c r="G7" s="64"/>
      <c r="H7" s="65" t="s">
        <v>443</v>
      </c>
      <c r="I7" s="64"/>
      <c r="J7" s="64"/>
      <c r="K7" s="64"/>
      <c r="L7" s="64"/>
      <c r="M7" s="64"/>
      <c r="N7" s="29"/>
      <c r="O7" s="29"/>
      <c r="P7" s="29"/>
    </row>
    <row r="8" spans="1:17" s="35" customFormat="1" ht="18" customHeight="1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8" customHeight="1">
      <c r="A9" s="64" t="str">
        <f>+'[1]Datos Planilla Puntos'!$C$9</f>
        <v>CAMPEONATO INDIVIDUAL</v>
      </c>
      <c r="B9" s="64"/>
      <c r="C9" s="64"/>
      <c r="D9" s="69" t="s">
        <v>283</v>
      </c>
      <c r="E9" s="69"/>
      <c r="F9" s="69"/>
      <c r="G9" s="64"/>
      <c r="H9" s="65"/>
      <c r="I9" s="69" t="s">
        <v>447</v>
      </c>
      <c r="J9" s="69"/>
      <c r="K9" s="95"/>
      <c r="L9" s="70" t="s">
        <v>29</v>
      </c>
      <c r="M9" s="70"/>
      <c r="N9" s="70"/>
      <c r="O9" s="70"/>
      <c r="P9" s="64"/>
      <c r="Q9" s="64"/>
    </row>
    <row r="10" s="11" customFormat="1" ht="18" customHeight="1" thickBot="1">
      <c r="H10" s="12"/>
    </row>
    <row r="11" spans="1:17" s="11" customFormat="1" ht="18" customHeight="1" thickTop="1">
      <c r="A11" s="1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14" t="s">
        <v>31</v>
      </c>
      <c r="N11" s="258" t="s">
        <v>434</v>
      </c>
      <c r="O11" s="258" t="s">
        <v>12</v>
      </c>
      <c r="P11" s="14" t="s">
        <v>12</v>
      </c>
      <c r="Q11" s="16" t="s">
        <v>13</v>
      </c>
    </row>
    <row r="12" spans="1:17" s="11" customFormat="1" ht="18" customHeight="1" thickBot="1">
      <c r="A12" s="17"/>
      <c r="B12" s="18"/>
      <c r="C12" s="18"/>
      <c r="D12" s="18"/>
      <c r="E12" s="18"/>
      <c r="F12" s="3" t="s">
        <v>444</v>
      </c>
      <c r="G12" s="3" t="s">
        <v>445</v>
      </c>
      <c r="H12" s="20"/>
      <c r="I12" s="21" t="s">
        <v>14</v>
      </c>
      <c r="J12" s="21"/>
      <c r="K12" s="21"/>
      <c r="L12" s="21"/>
      <c r="M12" s="21"/>
      <c r="N12" s="21"/>
      <c r="O12" s="21"/>
      <c r="P12" s="21"/>
      <c r="Q12" s="22"/>
    </row>
    <row r="13" spans="1:17" s="35" customFormat="1" ht="18" customHeight="1">
      <c r="A13" s="40">
        <v>1</v>
      </c>
      <c r="B13" s="32" t="s">
        <v>28</v>
      </c>
      <c r="C13" s="32" t="s">
        <v>281</v>
      </c>
      <c r="D13" s="32" t="s">
        <v>282</v>
      </c>
      <c r="E13" s="32" t="s">
        <v>52</v>
      </c>
      <c r="F13" s="33">
        <v>0</v>
      </c>
      <c r="G13" s="33">
        <v>0</v>
      </c>
      <c r="H13" s="34">
        <v>29.8</v>
      </c>
      <c r="I13" s="32">
        <v>11</v>
      </c>
      <c r="J13" s="32">
        <v>7</v>
      </c>
      <c r="K13" s="32">
        <v>9</v>
      </c>
      <c r="L13" s="32">
        <v>11</v>
      </c>
      <c r="M13" s="32">
        <v>0</v>
      </c>
      <c r="N13" s="75">
        <v>16.5</v>
      </c>
      <c r="O13" s="75">
        <v>0</v>
      </c>
      <c r="P13" s="75">
        <v>7</v>
      </c>
      <c r="Q13" s="25">
        <f>SUM(I13:N13)-(P13+O13)</f>
        <v>47.5</v>
      </c>
    </row>
    <row r="14" spans="1:17" s="35" customFormat="1" ht="18" customHeight="1">
      <c r="A14" s="39">
        <v>2</v>
      </c>
      <c r="B14" s="33" t="s">
        <v>28</v>
      </c>
      <c r="C14" s="33" t="s">
        <v>287</v>
      </c>
      <c r="D14" s="33" t="s">
        <v>288</v>
      </c>
      <c r="E14" s="33" t="s">
        <v>52</v>
      </c>
      <c r="F14" s="33">
        <v>4</v>
      </c>
      <c r="G14" s="33"/>
      <c r="H14" s="34">
        <v>57.14</v>
      </c>
      <c r="I14" s="33">
        <v>9</v>
      </c>
      <c r="J14" s="33">
        <v>11</v>
      </c>
      <c r="K14" s="33">
        <v>11</v>
      </c>
      <c r="L14" s="33">
        <v>8</v>
      </c>
      <c r="M14" s="33">
        <v>11</v>
      </c>
      <c r="N14" s="76">
        <v>13.5</v>
      </c>
      <c r="O14" s="76">
        <v>8</v>
      </c>
      <c r="P14" s="76">
        <v>9</v>
      </c>
      <c r="Q14" s="25">
        <f>SUM(I14:N14)-(P14+O14)</f>
        <v>46.5</v>
      </c>
    </row>
    <row r="15" spans="1:17" s="35" customFormat="1" ht="18" customHeight="1">
      <c r="A15" s="40">
        <v>3</v>
      </c>
      <c r="B15" s="33" t="s">
        <v>28</v>
      </c>
      <c r="C15" s="33" t="s">
        <v>289</v>
      </c>
      <c r="D15" s="33" t="s">
        <v>406</v>
      </c>
      <c r="E15" s="33" t="s">
        <v>240</v>
      </c>
      <c r="F15" s="33">
        <v>4</v>
      </c>
      <c r="G15" s="33"/>
      <c r="H15" s="34">
        <v>60.35</v>
      </c>
      <c r="I15" s="33">
        <v>5</v>
      </c>
      <c r="J15" s="33">
        <v>8</v>
      </c>
      <c r="K15" s="33">
        <v>7</v>
      </c>
      <c r="L15" s="33">
        <v>9</v>
      </c>
      <c r="M15" s="33">
        <v>0</v>
      </c>
      <c r="N15" s="76">
        <v>12</v>
      </c>
      <c r="O15" s="76">
        <v>0</v>
      </c>
      <c r="P15" s="76">
        <v>5</v>
      </c>
      <c r="Q15" s="25">
        <f>SUM(I15:N15)-(P15+O15)</f>
        <v>36</v>
      </c>
    </row>
    <row r="16" spans="1:17" s="35" customFormat="1" ht="18" customHeight="1">
      <c r="A16" s="39">
        <v>4</v>
      </c>
      <c r="B16" s="33" t="s">
        <v>28</v>
      </c>
      <c r="C16" s="33" t="s">
        <v>289</v>
      </c>
      <c r="D16" s="33" t="s">
        <v>290</v>
      </c>
      <c r="E16" s="33" t="s">
        <v>240</v>
      </c>
      <c r="F16" s="33" t="s">
        <v>50</v>
      </c>
      <c r="G16" s="33"/>
      <c r="H16" s="34"/>
      <c r="I16" s="33">
        <v>8</v>
      </c>
      <c r="J16" s="33">
        <v>0</v>
      </c>
      <c r="K16" s="33">
        <v>8</v>
      </c>
      <c r="L16" s="33">
        <v>7</v>
      </c>
      <c r="M16" s="33">
        <v>0</v>
      </c>
      <c r="N16" s="76">
        <v>9.75</v>
      </c>
      <c r="O16" s="76">
        <v>0</v>
      </c>
      <c r="P16" s="76">
        <v>0</v>
      </c>
      <c r="Q16" s="25">
        <f>SUM(I16:N16)-(P16+O16)</f>
        <v>32.75</v>
      </c>
    </row>
    <row r="17" spans="1:17" s="11" customFormat="1" ht="18" customHeight="1">
      <c r="A17" s="40">
        <v>5</v>
      </c>
      <c r="B17" s="33" t="s">
        <v>28</v>
      </c>
      <c r="C17" s="33" t="s">
        <v>408</v>
      </c>
      <c r="D17" s="33" t="s">
        <v>409</v>
      </c>
      <c r="E17" s="33" t="s">
        <v>49</v>
      </c>
      <c r="F17" s="33" t="s">
        <v>50</v>
      </c>
      <c r="G17" s="33"/>
      <c r="H17" s="34"/>
      <c r="I17" s="76"/>
      <c r="J17" s="33">
        <v>6</v>
      </c>
      <c r="K17" s="33">
        <v>0</v>
      </c>
      <c r="L17" s="33">
        <v>0</v>
      </c>
      <c r="M17" s="33">
        <v>0</v>
      </c>
      <c r="N17" s="76">
        <v>9.75</v>
      </c>
      <c r="O17" s="76">
        <v>0</v>
      </c>
      <c r="P17" s="76">
        <v>0</v>
      </c>
      <c r="Q17" s="25">
        <f>SUM(I17:N17)-(P17+O17)</f>
        <v>15.75</v>
      </c>
    </row>
    <row r="18" spans="1:17" s="11" customFormat="1" ht="18" customHeight="1">
      <c r="A18" s="39">
        <v>6</v>
      </c>
      <c r="B18" s="33" t="s">
        <v>28</v>
      </c>
      <c r="C18" s="54" t="s">
        <v>416</v>
      </c>
      <c r="D18" s="54" t="s">
        <v>407</v>
      </c>
      <c r="E18" s="54" t="s">
        <v>284</v>
      </c>
      <c r="F18" s="282" t="s">
        <v>327</v>
      </c>
      <c r="G18" s="282"/>
      <c r="H18" s="283"/>
      <c r="I18" s="100"/>
      <c r="J18" s="54">
        <v>9</v>
      </c>
      <c r="K18" s="54">
        <v>0</v>
      </c>
      <c r="L18" s="54">
        <v>0</v>
      </c>
      <c r="M18" s="54">
        <v>0</v>
      </c>
      <c r="N18" s="100">
        <v>0</v>
      </c>
      <c r="O18" s="76">
        <v>0</v>
      </c>
      <c r="P18" s="76">
        <v>0</v>
      </c>
      <c r="Q18" s="25">
        <f>SUM(I18:N18)-(P18+O18)</f>
        <v>9</v>
      </c>
    </row>
    <row r="19" spans="1:17" s="11" customFormat="1" ht="18" customHeight="1">
      <c r="A19" s="40">
        <v>7</v>
      </c>
      <c r="B19" s="33" t="s">
        <v>28</v>
      </c>
      <c r="C19" s="54" t="s">
        <v>286</v>
      </c>
      <c r="D19" s="54" t="s">
        <v>285</v>
      </c>
      <c r="E19" s="54" t="s">
        <v>284</v>
      </c>
      <c r="F19" s="54" t="s">
        <v>327</v>
      </c>
      <c r="G19" s="54"/>
      <c r="H19" s="55"/>
      <c r="I19" s="54">
        <v>7</v>
      </c>
      <c r="J19" s="54">
        <v>0</v>
      </c>
      <c r="K19" s="54">
        <v>0</v>
      </c>
      <c r="L19" s="54">
        <v>0</v>
      </c>
      <c r="M19" s="54">
        <v>0</v>
      </c>
      <c r="N19" s="100">
        <v>0</v>
      </c>
      <c r="O19" s="76">
        <v>0</v>
      </c>
      <c r="P19" s="76">
        <v>0</v>
      </c>
      <c r="Q19" s="25">
        <f>SUM(I19:N19)-(P19+O19)</f>
        <v>7</v>
      </c>
    </row>
    <row r="20" spans="1:17" s="11" customFormat="1" ht="18" customHeight="1">
      <c r="A20" s="39">
        <v>8</v>
      </c>
      <c r="B20" s="33" t="s">
        <v>28</v>
      </c>
      <c r="C20" s="54" t="s">
        <v>291</v>
      </c>
      <c r="D20" s="54" t="s">
        <v>292</v>
      </c>
      <c r="E20" s="54" t="s">
        <v>47</v>
      </c>
      <c r="F20" s="54" t="s">
        <v>327</v>
      </c>
      <c r="G20" s="54"/>
      <c r="H20" s="55"/>
      <c r="I20" s="54">
        <v>6</v>
      </c>
      <c r="J20" s="54">
        <v>0</v>
      </c>
      <c r="K20" s="54">
        <v>0</v>
      </c>
      <c r="L20" s="54">
        <v>0</v>
      </c>
      <c r="M20" s="54">
        <v>0</v>
      </c>
      <c r="N20" s="100">
        <v>0</v>
      </c>
      <c r="O20" s="76">
        <v>0</v>
      </c>
      <c r="P20" s="76">
        <v>0</v>
      </c>
      <c r="Q20" s="25">
        <f>SUM(I20:N20)-(P20+O20)</f>
        <v>6</v>
      </c>
    </row>
    <row r="21" spans="1:17" s="11" customFormat="1" ht="18" customHeight="1">
      <c r="A21" s="40">
        <v>9</v>
      </c>
      <c r="B21" s="33" t="s">
        <v>28</v>
      </c>
      <c r="C21" s="54"/>
      <c r="D21" s="54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36">
        <f>SUM(I21:L21)-P21</f>
        <v>0</v>
      </c>
    </row>
    <row r="22" spans="1:17" s="9" customFormat="1" ht="18" customHeight="1" thickBot="1">
      <c r="A22" s="26"/>
      <c r="B22" s="42"/>
      <c r="C22" s="42"/>
      <c r="D22" s="42"/>
      <c r="E22" s="42"/>
      <c r="F22" s="42"/>
      <c r="G22" s="42"/>
      <c r="H22" s="74"/>
      <c r="I22" s="42"/>
      <c r="J22" s="42"/>
      <c r="K22" s="42"/>
      <c r="L22" s="42"/>
      <c r="M22" s="42"/>
      <c r="N22" s="42"/>
      <c r="O22" s="42"/>
      <c r="P22" s="42"/>
      <c r="Q22" s="81">
        <f>SUM(I22:L22)-P22</f>
        <v>0</v>
      </c>
    </row>
    <row r="23" ht="18" customHeight="1" thickTop="1"/>
    <row r="24" ht="18" customHeight="1">
      <c r="A24" s="116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P22" sqref="P22"/>
    </sheetView>
  </sheetViews>
  <sheetFormatPr defaultColWidth="11.421875" defaultRowHeight="12.75"/>
  <cols>
    <col min="1" max="1" width="4.7109375" style="27" customWidth="1"/>
    <col min="2" max="2" width="9.57421875" style="27" bestFit="1" customWidth="1"/>
    <col min="3" max="4" width="22.140625" style="27" customWidth="1"/>
    <col min="5" max="5" width="9.57421875" style="27" customWidth="1"/>
    <col min="6" max="6" width="8.140625" style="27" customWidth="1"/>
    <col min="7" max="8" width="8.421875" style="27" customWidth="1"/>
    <col min="9" max="17" width="6.710937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35" customFormat="1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35" customFormat="1" ht="1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64"/>
      <c r="Q7" s="6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20</v>
      </c>
      <c r="E8" s="69"/>
      <c r="F8" s="69"/>
      <c r="G8" s="64"/>
      <c r="H8" s="276" t="s">
        <v>424</v>
      </c>
      <c r="I8" s="276"/>
      <c r="J8" s="276"/>
      <c r="K8" s="276"/>
      <c r="L8" s="118" t="s">
        <v>18</v>
      </c>
      <c r="M8" s="70"/>
      <c r="N8" s="70"/>
      <c r="O8" s="70"/>
      <c r="P8" s="64"/>
      <c r="Q8" s="64"/>
    </row>
    <row r="9" s="11" customFormat="1" ht="13.5" thickBot="1">
      <c r="H9" s="12"/>
    </row>
    <row r="10" spans="1:17" s="11" customFormat="1" ht="18" customHeight="1" thickTop="1">
      <c r="A10" s="221" t="s">
        <v>0</v>
      </c>
      <c r="B10" s="125" t="s">
        <v>1</v>
      </c>
      <c r="C10" s="125" t="s">
        <v>2</v>
      </c>
      <c r="D10" s="125" t="s">
        <v>3</v>
      </c>
      <c r="E10" s="125" t="s">
        <v>4</v>
      </c>
      <c r="F10" s="125" t="s">
        <v>5</v>
      </c>
      <c r="G10" s="125" t="s">
        <v>6</v>
      </c>
      <c r="H10" s="126" t="s">
        <v>7</v>
      </c>
      <c r="I10" s="125" t="s">
        <v>8</v>
      </c>
      <c r="J10" s="125" t="s">
        <v>9</v>
      </c>
      <c r="K10" s="125" t="s">
        <v>10</v>
      </c>
      <c r="L10" s="125" t="s">
        <v>11</v>
      </c>
      <c r="M10" s="125" t="s">
        <v>31</v>
      </c>
      <c r="N10" s="160" t="s">
        <v>434</v>
      </c>
      <c r="O10" s="160" t="s">
        <v>12</v>
      </c>
      <c r="P10" s="125" t="s">
        <v>12</v>
      </c>
      <c r="Q10" s="127" t="s">
        <v>13</v>
      </c>
    </row>
    <row r="11" spans="1:17" s="11" customFormat="1" ht="18" customHeight="1" thickBot="1">
      <c r="A11" s="222"/>
      <c r="B11" s="223"/>
      <c r="C11" s="223"/>
      <c r="D11" s="223"/>
      <c r="E11" s="223"/>
      <c r="F11" s="3" t="s">
        <v>450</v>
      </c>
      <c r="G11" s="19"/>
      <c r="H11" s="4" t="s">
        <v>451</v>
      </c>
      <c r="I11" s="224" t="s">
        <v>14</v>
      </c>
      <c r="J11" s="224"/>
      <c r="K11" s="224"/>
      <c r="L11" s="224"/>
      <c r="M11" s="224"/>
      <c r="N11" s="224"/>
      <c r="O11" s="224"/>
      <c r="P11" s="224"/>
      <c r="Q11" s="225"/>
    </row>
    <row r="12" spans="1:17" s="11" customFormat="1" ht="18" customHeight="1">
      <c r="A12" s="226">
        <v>1</v>
      </c>
      <c r="B12" s="227" t="s">
        <v>23</v>
      </c>
      <c r="C12" s="171" t="s">
        <v>55</v>
      </c>
      <c r="D12" s="171" t="s">
        <v>222</v>
      </c>
      <c r="E12" s="171" t="s">
        <v>47</v>
      </c>
      <c r="F12" s="227">
        <v>0</v>
      </c>
      <c r="G12" s="227">
        <v>0.62</v>
      </c>
      <c r="H12" s="228">
        <v>76.62</v>
      </c>
      <c r="I12" s="171">
        <v>15</v>
      </c>
      <c r="J12" s="171">
        <v>21</v>
      </c>
      <c r="K12" s="171">
        <v>18</v>
      </c>
      <c r="L12" s="171">
        <v>15</v>
      </c>
      <c r="M12" s="171">
        <v>16</v>
      </c>
      <c r="N12" s="176">
        <v>31.5</v>
      </c>
      <c r="O12" s="176">
        <v>15</v>
      </c>
      <c r="P12" s="176">
        <v>15</v>
      </c>
      <c r="Q12" s="229">
        <f>SUM(I12:N12)-(P12+O12)</f>
        <v>86.5</v>
      </c>
    </row>
    <row r="13" spans="1:17" s="11" customFormat="1" ht="18" customHeight="1">
      <c r="A13" s="226">
        <v>3</v>
      </c>
      <c r="B13" s="227" t="s">
        <v>23</v>
      </c>
      <c r="C13" s="231" t="s">
        <v>213</v>
      </c>
      <c r="D13" s="231" t="s">
        <v>423</v>
      </c>
      <c r="E13" s="231" t="s">
        <v>47</v>
      </c>
      <c r="F13" s="231">
        <v>0</v>
      </c>
      <c r="G13" s="147">
        <v>3.41</v>
      </c>
      <c r="H13" s="234">
        <v>72.59</v>
      </c>
      <c r="I13" s="171">
        <v>13</v>
      </c>
      <c r="J13" s="171">
        <v>11</v>
      </c>
      <c r="K13" s="171">
        <v>19</v>
      </c>
      <c r="L13" s="231">
        <v>19</v>
      </c>
      <c r="M13" s="231">
        <v>18</v>
      </c>
      <c r="N13" s="232">
        <v>25.5</v>
      </c>
      <c r="O13" s="232">
        <v>11</v>
      </c>
      <c r="P13" s="232">
        <v>13</v>
      </c>
      <c r="Q13" s="229">
        <f>SUM(I13:N13)-(P13+O13)</f>
        <v>81.5</v>
      </c>
    </row>
    <row r="14" spans="1:17" s="11" customFormat="1" ht="18" customHeight="1">
      <c r="A14" s="230">
        <v>2</v>
      </c>
      <c r="B14" s="227" t="s">
        <v>23</v>
      </c>
      <c r="C14" s="171" t="s">
        <v>217</v>
      </c>
      <c r="D14" s="171" t="s">
        <v>423</v>
      </c>
      <c r="E14" s="171" t="s">
        <v>47</v>
      </c>
      <c r="F14" s="227">
        <v>0</v>
      </c>
      <c r="G14" s="227">
        <v>0.85</v>
      </c>
      <c r="H14" s="228">
        <v>75.15</v>
      </c>
      <c r="I14" s="171">
        <v>18</v>
      </c>
      <c r="J14" s="171">
        <v>16</v>
      </c>
      <c r="K14" s="171">
        <v>15</v>
      </c>
      <c r="L14" s="171">
        <v>17</v>
      </c>
      <c r="M14" s="171">
        <v>19</v>
      </c>
      <c r="N14" s="176">
        <v>27</v>
      </c>
      <c r="O14" s="176">
        <v>15</v>
      </c>
      <c r="P14" s="176">
        <v>16</v>
      </c>
      <c r="Q14" s="229">
        <f>SUM(I14:N14)-(P14+O14)</f>
        <v>81</v>
      </c>
    </row>
    <row r="15" spans="1:17" s="11" customFormat="1" ht="18" customHeight="1">
      <c r="A15" s="230">
        <v>4</v>
      </c>
      <c r="B15" s="227" t="s">
        <v>23</v>
      </c>
      <c r="C15" s="231" t="s">
        <v>209</v>
      </c>
      <c r="D15" s="231" t="s">
        <v>210</v>
      </c>
      <c r="E15" s="231" t="s">
        <v>52</v>
      </c>
      <c r="F15" s="231">
        <v>0</v>
      </c>
      <c r="G15" s="147">
        <v>4.95</v>
      </c>
      <c r="H15" s="234">
        <v>71.05</v>
      </c>
      <c r="I15" s="171">
        <v>19</v>
      </c>
      <c r="J15" s="171">
        <v>19</v>
      </c>
      <c r="K15" s="171">
        <v>21</v>
      </c>
      <c r="L15" s="231">
        <v>13</v>
      </c>
      <c r="M15" s="231">
        <v>0</v>
      </c>
      <c r="N15" s="232">
        <v>19.5</v>
      </c>
      <c r="O15" s="232">
        <v>0</v>
      </c>
      <c r="P15" s="232">
        <v>13</v>
      </c>
      <c r="Q15" s="229">
        <f>SUM(I15:N15)-(P15+O15)</f>
        <v>78.5</v>
      </c>
    </row>
    <row r="16" spans="1:17" s="11" customFormat="1" ht="18" customHeight="1">
      <c r="A16" s="226">
        <v>5</v>
      </c>
      <c r="B16" s="227" t="s">
        <v>23</v>
      </c>
      <c r="C16" s="231" t="s">
        <v>221</v>
      </c>
      <c r="D16" s="231" t="s">
        <v>40</v>
      </c>
      <c r="E16" s="231" t="s">
        <v>47</v>
      </c>
      <c r="F16" s="231">
        <v>0</v>
      </c>
      <c r="G16" s="284">
        <v>0.83</v>
      </c>
      <c r="H16" s="285">
        <v>76.83</v>
      </c>
      <c r="I16" s="171">
        <v>16</v>
      </c>
      <c r="J16" s="171">
        <v>12</v>
      </c>
      <c r="K16" s="171">
        <v>17</v>
      </c>
      <c r="L16" s="171">
        <v>16</v>
      </c>
      <c r="M16" s="231">
        <v>0</v>
      </c>
      <c r="N16" s="232">
        <v>28.5</v>
      </c>
      <c r="O16" s="232">
        <v>0</v>
      </c>
      <c r="P16" s="232">
        <v>12</v>
      </c>
      <c r="Q16" s="229">
        <f>SUM(I16:N16)-(P16+O16)</f>
        <v>77.5</v>
      </c>
    </row>
    <row r="17" spans="1:17" s="11" customFormat="1" ht="18" customHeight="1">
      <c r="A17" s="226">
        <v>7</v>
      </c>
      <c r="B17" s="227" t="s">
        <v>23</v>
      </c>
      <c r="C17" s="231" t="s">
        <v>211</v>
      </c>
      <c r="D17" s="231" t="s">
        <v>212</v>
      </c>
      <c r="E17" s="231" t="s">
        <v>41</v>
      </c>
      <c r="F17" s="147">
        <v>0</v>
      </c>
      <c r="G17" s="147">
        <v>4.7</v>
      </c>
      <c r="H17" s="234">
        <v>71.3</v>
      </c>
      <c r="I17" s="171">
        <v>17</v>
      </c>
      <c r="J17" s="171">
        <v>17</v>
      </c>
      <c r="K17" s="171">
        <v>16</v>
      </c>
      <c r="L17" s="231">
        <v>18</v>
      </c>
      <c r="M17" s="231">
        <v>21</v>
      </c>
      <c r="N17" s="232">
        <v>21</v>
      </c>
      <c r="O17" s="232">
        <v>16</v>
      </c>
      <c r="P17" s="232">
        <v>17</v>
      </c>
      <c r="Q17" s="229">
        <f>SUM(I17:N17)-(P17+O17)</f>
        <v>77</v>
      </c>
    </row>
    <row r="18" spans="1:17" s="11" customFormat="1" ht="18" customHeight="1">
      <c r="A18" s="230">
        <v>8</v>
      </c>
      <c r="B18" s="227" t="s">
        <v>23</v>
      </c>
      <c r="C18" s="171" t="s">
        <v>55</v>
      </c>
      <c r="D18" s="171" t="s">
        <v>208</v>
      </c>
      <c r="E18" s="171" t="s">
        <v>47</v>
      </c>
      <c r="F18" s="147">
        <v>0</v>
      </c>
      <c r="G18" s="227">
        <v>4.18</v>
      </c>
      <c r="H18" s="228">
        <v>71.82</v>
      </c>
      <c r="I18" s="171">
        <v>14</v>
      </c>
      <c r="J18" s="171">
        <v>15</v>
      </c>
      <c r="K18" s="171">
        <v>12</v>
      </c>
      <c r="L18" s="171">
        <v>14</v>
      </c>
      <c r="M18" s="231">
        <v>17</v>
      </c>
      <c r="N18" s="232">
        <v>22.5</v>
      </c>
      <c r="O18" s="232">
        <v>12</v>
      </c>
      <c r="P18" s="176">
        <v>14</v>
      </c>
      <c r="Q18" s="229">
        <f>SUM(I18:N18)-(P18+O18)</f>
        <v>68.5</v>
      </c>
    </row>
    <row r="19" spans="1:17" s="11" customFormat="1" ht="18" customHeight="1">
      <c r="A19" s="226">
        <v>9</v>
      </c>
      <c r="B19" s="227" t="s">
        <v>23</v>
      </c>
      <c r="C19" s="171" t="s">
        <v>405</v>
      </c>
      <c r="D19" s="171" t="s">
        <v>94</v>
      </c>
      <c r="E19" s="171" t="s">
        <v>52</v>
      </c>
      <c r="F19" s="231">
        <v>0</v>
      </c>
      <c r="G19" s="227"/>
      <c r="H19" s="228">
        <v>72.17</v>
      </c>
      <c r="I19" s="171"/>
      <c r="J19" s="171">
        <v>14</v>
      </c>
      <c r="K19" s="171">
        <v>14</v>
      </c>
      <c r="L19" s="231">
        <v>21</v>
      </c>
      <c r="M19" s="231">
        <v>0</v>
      </c>
      <c r="N19" s="232">
        <v>18</v>
      </c>
      <c r="O19" s="232">
        <v>0</v>
      </c>
      <c r="P19" s="176">
        <v>0</v>
      </c>
      <c r="Q19" s="229">
        <f>SUM(I19:N19)-(P19+O19)</f>
        <v>67</v>
      </c>
    </row>
    <row r="20" spans="1:17" s="11" customFormat="1" ht="18" customHeight="1">
      <c r="A20" s="230">
        <v>10</v>
      </c>
      <c r="B20" s="227" t="s">
        <v>23</v>
      </c>
      <c r="C20" s="171" t="s">
        <v>220</v>
      </c>
      <c r="D20" s="171" t="s">
        <v>46</v>
      </c>
      <c r="E20" s="171" t="s">
        <v>52</v>
      </c>
      <c r="F20" s="231">
        <v>4</v>
      </c>
      <c r="G20" s="147">
        <v>7.76</v>
      </c>
      <c r="H20" s="234">
        <v>83.76</v>
      </c>
      <c r="I20" s="171">
        <v>12</v>
      </c>
      <c r="J20" s="171">
        <v>18</v>
      </c>
      <c r="K20" s="171">
        <v>0</v>
      </c>
      <c r="L20" s="171">
        <v>0</v>
      </c>
      <c r="M20" s="231">
        <v>0</v>
      </c>
      <c r="N20" s="232">
        <v>15</v>
      </c>
      <c r="O20" s="232">
        <v>0</v>
      </c>
      <c r="P20" s="176">
        <v>0</v>
      </c>
      <c r="Q20" s="229">
        <f>SUM(I20:N20)-(P20+O20)</f>
        <v>45</v>
      </c>
    </row>
    <row r="21" spans="1:17" s="11" customFormat="1" ht="18" customHeight="1">
      <c r="A21" s="226">
        <v>11</v>
      </c>
      <c r="B21" s="227" t="s">
        <v>23</v>
      </c>
      <c r="C21" s="171" t="s">
        <v>214</v>
      </c>
      <c r="D21" s="171" t="s">
        <v>46</v>
      </c>
      <c r="E21" s="171" t="s">
        <v>52</v>
      </c>
      <c r="F21" s="231" t="s">
        <v>327</v>
      </c>
      <c r="G21" s="227"/>
      <c r="H21" s="228"/>
      <c r="I21" s="171">
        <v>21</v>
      </c>
      <c r="J21" s="171">
        <v>10</v>
      </c>
      <c r="K21" s="171">
        <v>13</v>
      </c>
      <c r="L21" s="171">
        <v>0</v>
      </c>
      <c r="M21" s="231">
        <v>0</v>
      </c>
      <c r="N21" s="232">
        <v>0</v>
      </c>
      <c r="O21" s="232">
        <v>0</v>
      </c>
      <c r="P21" s="176">
        <v>0</v>
      </c>
      <c r="Q21" s="229">
        <f>SUM(I21:N21)-(P21+O21)</f>
        <v>44</v>
      </c>
    </row>
    <row r="22" spans="1:17" s="11" customFormat="1" ht="18" customHeight="1">
      <c r="A22" s="230">
        <v>12</v>
      </c>
      <c r="B22" s="227" t="s">
        <v>23</v>
      </c>
      <c r="C22" s="171" t="s">
        <v>402</v>
      </c>
      <c r="D22" s="171" t="s">
        <v>403</v>
      </c>
      <c r="E22" s="171" t="s">
        <v>404</v>
      </c>
      <c r="F22" s="231">
        <v>4</v>
      </c>
      <c r="G22" s="227">
        <v>4.41</v>
      </c>
      <c r="H22" s="228">
        <v>71.59</v>
      </c>
      <c r="I22" s="171"/>
      <c r="J22" s="171">
        <v>13</v>
      </c>
      <c r="K22" s="171">
        <v>10.5</v>
      </c>
      <c r="L22" s="171">
        <v>0</v>
      </c>
      <c r="M22" s="231">
        <v>0</v>
      </c>
      <c r="N22" s="232">
        <v>16.5</v>
      </c>
      <c r="O22" s="232">
        <v>0</v>
      </c>
      <c r="P22" s="176">
        <v>0</v>
      </c>
      <c r="Q22" s="229">
        <f>SUM(I22:N22)-(P22+O22)</f>
        <v>40</v>
      </c>
    </row>
    <row r="23" spans="1:17" s="11" customFormat="1" ht="18" customHeight="1">
      <c r="A23" s="226">
        <v>13</v>
      </c>
      <c r="B23" s="227" t="s">
        <v>23</v>
      </c>
      <c r="C23" s="171" t="s">
        <v>398</v>
      </c>
      <c r="D23" s="171" t="s">
        <v>399</v>
      </c>
      <c r="E23" s="171" t="s">
        <v>49</v>
      </c>
      <c r="F23" s="231">
        <v>8</v>
      </c>
      <c r="G23" s="227"/>
      <c r="H23" s="228">
        <v>75.93</v>
      </c>
      <c r="I23" s="171"/>
      <c r="J23" s="171">
        <v>9</v>
      </c>
      <c r="K23" s="171">
        <v>0</v>
      </c>
      <c r="L23" s="171">
        <v>12</v>
      </c>
      <c r="M23" s="231">
        <v>0</v>
      </c>
      <c r="N23" s="232">
        <v>13.5</v>
      </c>
      <c r="O23" s="232">
        <v>0</v>
      </c>
      <c r="P23" s="176">
        <v>0</v>
      </c>
      <c r="Q23" s="229">
        <f>SUM(I23:N23)-(P23+O23)</f>
        <v>34.5</v>
      </c>
    </row>
    <row r="24" spans="1:17" s="11" customFormat="1" ht="18" customHeight="1">
      <c r="A24" s="230">
        <v>14</v>
      </c>
      <c r="B24" s="227" t="s">
        <v>23</v>
      </c>
      <c r="C24" s="171" t="s">
        <v>400</v>
      </c>
      <c r="D24" s="171" t="s">
        <v>401</v>
      </c>
      <c r="E24" s="171" t="s">
        <v>231</v>
      </c>
      <c r="F24" s="231">
        <v>0</v>
      </c>
      <c r="G24" s="227">
        <v>4.09</v>
      </c>
      <c r="H24" s="228">
        <v>71.91</v>
      </c>
      <c r="I24" s="171"/>
      <c r="J24" s="171">
        <v>8</v>
      </c>
      <c r="K24" s="171">
        <v>0</v>
      </c>
      <c r="L24" s="171">
        <v>0</v>
      </c>
      <c r="M24" s="231">
        <v>0</v>
      </c>
      <c r="N24" s="232">
        <v>24</v>
      </c>
      <c r="O24" s="232">
        <v>0</v>
      </c>
      <c r="P24" s="176">
        <v>0</v>
      </c>
      <c r="Q24" s="229">
        <f>SUM(I24:N24)-(P24+O24)</f>
        <v>32</v>
      </c>
    </row>
    <row r="25" spans="1:17" s="11" customFormat="1" ht="18" customHeight="1">
      <c r="A25" s="226">
        <v>15</v>
      </c>
      <c r="B25" s="227" t="s">
        <v>23</v>
      </c>
      <c r="C25" s="171" t="s">
        <v>215</v>
      </c>
      <c r="D25" s="171" t="s">
        <v>216</v>
      </c>
      <c r="E25" s="171" t="s">
        <v>38</v>
      </c>
      <c r="F25" s="231" t="s">
        <v>327</v>
      </c>
      <c r="G25" s="227"/>
      <c r="H25" s="228"/>
      <c r="I25" s="171">
        <v>10</v>
      </c>
      <c r="J25" s="171">
        <v>0</v>
      </c>
      <c r="K25" s="171">
        <v>10.5</v>
      </c>
      <c r="L25" s="171">
        <v>0</v>
      </c>
      <c r="M25" s="231">
        <v>0</v>
      </c>
      <c r="N25" s="232">
        <v>0</v>
      </c>
      <c r="O25" s="232">
        <v>0</v>
      </c>
      <c r="P25" s="176">
        <v>0</v>
      </c>
      <c r="Q25" s="229">
        <f>SUM(I25:N25)-(P25+O25)</f>
        <v>20.5</v>
      </c>
    </row>
    <row r="26" spans="1:17" s="11" customFormat="1" ht="18" customHeight="1">
      <c r="A26" s="230">
        <v>16</v>
      </c>
      <c r="B26" s="227" t="s">
        <v>23</v>
      </c>
      <c r="C26" s="171" t="s">
        <v>206</v>
      </c>
      <c r="D26" s="171" t="s">
        <v>207</v>
      </c>
      <c r="E26" s="171" t="s">
        <v>38</v>
      </c>
      <c r="F26" s="231" t="s">
        <v>327</v>
      </c>
      <c r="G26" s="227"/>
      <c r="H26" s="228"/>
      <c r="I26" s="171">
        <v>11</v>
      </c>
      <c r="J26" s="171">
        <v>0</v>
      </c>
      <c r="K26" s="171">
        <v>0</v>
      </c>
      <c r="L26" s="171">
        <v>0</v>
      </c>
      <c r="M26" s="231">
        <v>0</v>
      </c>
      <c r="N26" s="232">
        <v>0</v>
      </c>
      <c r="O26" s="232">
        <v>0</v>
      </c>
      <c r="P26" s="176">
        <v>0</v>
      </c>
      <c r="Q26" s="229">
        <f>SUM(I26:N26)-(P26+O26)</f>
        <v>11</v>
      </c>
    </row>
    <row r="27" spans="1:17" s="11" customFormat="1" ht="18" customHeight="1">
      <c r="A27" s="226">
        <v>17</v>
      </c>
      <c r="B27" s="227" t="s">
        <v>23</v>
      </c>
      <c r="C27" s="6"/>
      <c r="D27" s="6"/>
      <c r="E27" s="6"/>
      <c r="F27" s="171"/>
      <c r="G27" s="227"/>
      <c r="H27" s="228"/>
      <c r="I27" s="171"/>
      <c r="J27" s="176"/>
      <c r="K27" s="176"/>
      <c r="L27" s="176"/>
      <c r="M27" s="176"/>
      <c r="N27" s="176"/>
      <c r="O27" s="176"/>
      <c r="P27" s="233"/>
      <c r="Q27" s="229"/>
    </row>
    <row r="28" spans="1:17" s="11" customFormat="1" ht="18" customHeight="1">
      <c r="A28" s="230">
        <v>18</v>
      </c>
      <c r="B28" s="227" t="s">
        <v>23</v>
      </c>
      <c r="C28" s="227"/>
      <c r="D28" s="227"/>
      <c r="E28" s="227"/>
      <c r="F28" s="227"/>
      <c r="G28" s="227"/>
      <c r="H28" s="228"/>
      <c r="I28" s="176"/>
      <c r="J28" s="171"/>
      <c r="K28" s="176"/>
      <c r="L28" s="176"/>
      <c r="M28" s="176"/>
      <c r="N28" s="176"/>
      <c r="O28" s="176"/>
      <c r="P28" s="233"/>
      <c r="Q28" s="229"/>
    </row>
    <row r="29" spans="1:17" s="9" customFormat="1" ht="18" customHeight="1" thickBot="1">
      <c r="A29" s="226">
        <v>19</v>
      </c>
      <c r="B29" s="235" t="s">
        <v>23</v>
      </c>
      <c r="C29" s="236"/>
      <c r="D29" s="236"/>
      <c r="E29" s="236"/>
      <c r="F29" s="236"/>
      <c r="G29" s="236"/>
      <c r="H29" s="237"/>
      <c r="I29" s="238"/>
      <c r="J29" s="238"/>
      <c r="K29" s="239"/>
      <c r="L29" s="239"/>
      <c r="M29" s="239"/>
      <c r="N29" s="239"/>
      <c r="O29" s="239"/>
      <c r="P29" s="240"/>
      <c r="Q29" s="241"/>
    </row>
    <row r="30" ht="13.5" thickTop="1"/>
  </sheetData>
  <sheetProtection/>
  <autoFilter ref="A10:Q2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F27" sqref="F27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2.140625" style="1" customWidth="1"/>
    <col min="5" max="5" width="11.421875" style="1" bestFit="1" customWidth="1"/>
    <col min="6" max="8" width="7.7109375" style="1" customWidth="1"/>
    <col min="9" max="15" width="5.7109375" style="1" customWidth="1"/>
    <col min="16" max="17" width="6.7109375" style="1" customWidth="1"/>
    <col min="18" max="16384" width="11.421875" style="1" customWidth="1"/>
  </cols>
  <sheetData>
    <row r="1" spans="1:17" ht="15">
      <c r="A1" s="64" t="str">
        <f>+'[1]Datos Planilla Puntos'!$C$2</f>
        <v>FEDERACION ECUESTRE ARGENTINA</v>
      </c>
      <c r="B1" s="35"/>
      <c r="C1" s="35"/>
      <c r="D1" s="35"/>
      <c r="E1" s="35"/>
      <c r="F1" s="35"/>
      <c r="G1" s="35"/>
      <c r="H1" s="45"/>
      <c r="I1" s="35"/>
      <c r="J1" s="35"/>
      <c r="K1" s="35"/>
      <c r="L1" s="35"/>
      <c r="M1" s="35"/>
      <c r="N1" s="35"/>
      <c r="O1" s="35"/>
      <c r="P1" s="60"/>
      <c r="Q1" s="60"/>
    </row>
    <row r="2" spans="1:17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1"/>
      <c r="Q2" s="60"/>
    </row>
    <row r="3" spans="1:17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0"/>
      <c r="Q3" s="60"/>
    </row>
    <row r="4" spans="1:17" s="59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58"/>
      <c r="Q4" s="58"/>
    </row>
    <row r="5" spans="1:17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0"/>
      <c r="Q5" s="60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59" customFormat="1" ht="1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58"/>
      <c r="Q7" s="58"/>
    </row>
    <row r="8" spans="1:17" ht="12.75">
      <c r="A8" s="60" t="str">
        <f>+'[1]Datos Planilla Puntos'!$C$9</f>
        <v>CAMPEONATO INDIVIDUAL</v>
      </c>
      <c r="B8" s="60"/>
      <c r="C8" s="60"/>
      <c r="D8" s="62" t="s">
        <v>21</v>
      </c>
      <c r="E8" s="62"/>
      <c r="F8" s="62"/>
      <c r="G8" s="60"/>
      <c r="H8" s="277" t="s">
        <v>458</v>
      </c>
      <c r="I8" s="277"/>
      <c r="J8" s="277"/>
      <c r="K8" s="277"/>
      <c r="L8" s="63"/>
      <c r="M8" s="63" t="s">
        <v>18</v>
      </c>
      <c r="N8" s="63"/>
      <c r="O8" s="63"/>
      <c r="P8" s="60"/>
      <c r="Q8" s="60"/>
    </row>
    <row r="9" spans="1:18" s="59" customFormat="1" ht="18" customHeight="1" thickBot="1">
      <c r="A9" s="157"/>
      <c r="B9" s="157"/>
      <c r="C9" s="157"/>
      <c r="D9" s="157"/>
      <c r="E9" s="157"/>
      <c r="F9" s="157"/>
      <c r="G9" s="157"/>
      <c r="H9" s="158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ht="18" customHeight="1" thickTop="1">
      <c r="A10" s="159" t="s">
        <v>0</v>
      </c>
      <c r="B10" s="160" t="s">
        <v>1</v>
      </c>
      <c r="C10" s="160" t="s">
        <v>2</v>
      </c>
      <c r="D10" s="160" t="s">
        <v>3</v>
      </c>
      <c r="E10" s="160" t="s">
        <v>4</v>
      </c>
      <c r="F10" s="160" t="s">
        <v>5</v>
      </c>
      <c r="G10" s="160" t="s">
        <v>6</v>
      </c>
      <c r="H10" s="161" t="s">
        <v>7</v>
      </c>
      <c r="I10" s="160" t="s">
        <v>8</v>
      </c>
      <c r="J10" s="160" t="s">
        <v>9</v>
      </c>
      <c r="K10" s="160" t="s">
        <v>10</v>
      </c>
      <c r="L10" s="160" t="s">
        <v>11</v>
      </c>
      <c r="M10" s="160" t="s">
        <v>31</v>
      </c>
      <c r="N10" s="160" t="s">
        <v>434</v>
      </c>
      <c r="O10" s="160" t="s">
        <v>12</v>
      </c>
      <c r="P10" s="160" t="s">
        <v>12</v>
      </c>
      <c r="Q10" s="162" t="s">
        <v>13</v>
      </c>
      <c r="R10" s="163"/>
    </row>
    <row r="11" spans="1:18" ht="18" customHeight="1" thickBot="1">
      <c r="A11" s="164"/>
      <c r="B11" s="165"/>
      <c r="C11" s="165"/>
      <c r="D11" s="165"/>
      <c r="E11" s="165"/>
      <c r="F11" s="130" t="s">
        <v>453</v>
      </c>
      <c r="G11" s="130" t="s">
        <v>455</v>
      </c>
      <c r="H11" s="131" t="s">
        <v>454</v>
      </c>
      <c r="I11" s="166" t="s">
        <v>14</v>
      </c>
      <c r="J11" s="166"/>
      <c r="K11" s="166"/>
      <c r="L11" s="166"/>
      <c r="M11" s="166"/>
      <c r="N11" s="166"/>
      <c r="O11" s="166"/>
      <c r="P11" s="166"/>
      <c r="Q11" s="167"/>
      <c r="R11" s="163"/>
    </row>
    <row r="12" spans="1:18" ht="18" customHeight="1">
      <c r="A12" s="168">
        <v>1</v>
      </c>
      <c r="B12" s="169" t="s">
        <v>24</v>
      </c>
      <c r="C12" s="169" t="s">
        <v>169</v>
      </c>
      <c r="D12" s="170" t="s">
        <v>78</v>
      </c>
      <c r="E12" s="170" t="s">
        <v>38</v>
      </c>
      <c r="F12" s="171">
        <v>4</v>
      </c>
      <c r="G12" s="171"/>
      <c r="H12" s="175">
        <v>56.62</v>
      </c>
      <c r="I12" s="169">
        <v>17</v>
      </c>
      <c r="J12" s="169">
        <v>18</v>
      </c>
      <c r="K12" s="169">
        <v>21</v>
      </c>
      <c r="L12" s="169">
        <v>21</v>
      </c>
      <c r="M12" s="286">
        <v>0</v>
      </c>
      <c r="N12" s="172">
        <v>22.5</v>
      </c>
      <c r="O12" s="172">
        <v>0</v>
      </c>
      <c r="P12" s="172">
        <v>17</v>
      </c>
      <c r="Q12" s="272">
        <f>SUM(I12:N12)-(P12+O12)</f>
        <v>82.5</v>
      </c>
      <c r="R12" s="163"/>
    </row>
    <row r="13" spans="1:18" ht="18" customHeight="1">
      <c r="A13" s="168">
        <v>2</v>
      </c>
      <c r="B13" s="171" t="s">
        <v>24</v>
      </c>
      <c r="C13" s="174" t="s">
        <v>166</v>
      </c>
      <c r="D13" s="174" t="s">
        <v>167</v>
      </c>
      <c r="E13" s="174" t="s">
        <v>49</v>
      </c>
      <c r="F13" s="171" t="s">
        <v>327</v>
      </c>
      <c r="G13" s="171"/>
      <c r="H13" s="171"/>
      <c r="I13" s="171">
        <v>21</v>
      </c>
      <c r="J13" s="171">
        <v>16</v>
      </c>
      <c r="K13" s="171">
        <v>19</v>
      </c>
      <c r="L13" s="171">
        <v>17</v>
      </c>
      <c r="M13" s="171">
        <v>0</v>
      </c>
      <c r="N13" s="176">
        <v>0</v>
      </c>
      <c r="O13" s="176">
        <v>0</v>
      </c>
      <c r="P13" s="176">
        <v>0</v>
      </c>
      <c r="Q13" s="176">
        <f>SUM(I13:N13)-(P13+O13)</f>
        <v>73</v>
      </c>
      <c r="R13" s="163"/>
    </row>
    <row r="14" spans="1:18" ht="18" customHeight="1">
      <c r="A14" s="168">
        <v>3</v>
      </c>
      <c r="B14" s="171" t="s">
        <v>24</v>
      </c>
      <c r="C14" s="171" t="s">
        <v>376</v>
      </c>
      <c r="D14" s="171" t="s">
        <v>377</v>
      </c>
      <c r="E14" s="171" t="s">
        <v>378</v>
      </c>
      <c r="F14" s="171">
        <v>0</v>
      </c>
      <c r="G14" s="171">
        <v>0</v>
      </c>
      <c r="H14" s="175">
        <v>30.86</v>
      </c>
      <c r="I14" s="176"/>
      <c r="J14" s="171">
        <v>13</v>
      </c>
      <c r="K14" s="171">
        <v>16</v>
      </c>
      <c r="L14" s="171">
        <v>14</v>
      </c>
      <c r="M14" s="171">
        <v>0</v>
      </c>
      <c r="N14" s="176">
        <v>28.5</v>
      </c>
      <c r="O14" s="176">
        <v>0</v>
      </c>
      <c r="P14" s="176">
        <v>0</v>
      </c>
      <c r="Q14" s="176">
        <f>SUM(I14:N14)-(P14+O14)</f>
        <v>71.5</v>
      </c>
      <c r="R14" s="163"/>
    </row>
    <row r="15" spans="1:18" ht="18" customHeight="1">
      <c r="A15" s="168">
        <v>4</v>
      </c>
      <c r="B15" s="171" t="s">
        <v>24</v>
      </c>
      <c r="C15" s="173" t="s">
        <v>181</v>
      </c>
      <c r="D15" s="174" t="s">
        <v>182</v>
      </c>
      <c r="E15" s="174" t="s">
        <v>177</v>
      </c>
      <c r="F15" s="171">
        <v>4</v>
      </c>
      <c r="G15" s="171"/>
      <c r="H15" s="175">
        <v>61.49</v>
      </c>
      <c r="I15" s="171">
        <v>16</v>
      </c>
      <c r="J15" s="171">
        <v>14</v>
      </c>
      <c r="K15" s="171">
        <v>18</v>
      </c>
      <c r="L15" s="171">
        <v>19</v>
      </c>
      <c r="M15" s="171">
        <v>0</v>
      </c>
      <c r="N15" s="176">
        <v>18</v>
      </c>
      <c r="O15" s="176">
        <v>0</v>
      </c>
      <c r="P15" s="176">
        <v>14</v>
      </c>
      <c r="Q15" s="176">
        <f>SUM(I15:N15)-(P15+O15)</f>
        <v>71</v>
      </c>
      <c r="R15" s="163"/>
    </row>
    <row r="16" spans="1:18" ht="18" customHeight="1">
      <c r="A16" s="168">
        <v>5</v>
      </c>
      <c r="B16" s="171" t="s">
        <v>24</v>
      </c>
      <c r="C16" s="174" t="s">
        <v>42</v>
      </c>
      <c r="D16" s="174" t="s">
        <v>187</v>
      </c>
      <c r="E16" s="174" t="s">
        <v>41</v>
      </c>
      <c r="F16" s="171">
        <v>13</v>
      </c>
      <c r="G16" s="171"/>
      <c r="H16" s="171">
        <v>70.27</v>
      </c>
      <c r="I16" s="171">
        <v>14</v>
      </c>
      <c r="J16" s="171">
        <v>6</v>
      </c>
      <c r="K16" s="171">
        <v>14</v>
      </c>
      <c r="L16" s="171">
        <v>7.5</v>
      </c>
      <c r="M16" s="171">
        <v>21</v>
      </c>
      <c r="N16" s="176">
        <v>15</v>
      </c>
      <c r="O16" s="176">
        <v>6</v>
      </c>
      <c r="P16" s="176">
        <v>7.5</v>
      </c>
      <c r="Q16" s="176">
        <f>SUM(I16:N16)-(P16+O16)</f>
        <v>64</v>
      </c>
      <c r="R16" s="163"/>
    </row>
    <row r="17" spans="1:18" ht="18" customHeight="1">
      <c r="A17" s="168">
        <v>6</v>
      </c>
      <c r="B17" s="171" t="s">
        <v>24</v>
      </c>
      <c r="C17" s="174" t="s">
        <v>381</v>
      </c>
      <c r="D17" s="174" t="s">
        <v>382</v>
      </c>
      <c r="E17" s="174" t="s">
        <v>326</v>
      </c>
      <c r="F17" s="171">
        <v>0</v>
      </c>
      <c r="G17" s="171">
        <v>0</v>
      </c>
      <c r="H17" s="175">
        <v>35.5</v>
      </c>
      <c r="I17" s="171"/>
      <c r="J17" s="171">
        <v>19</v>
      </c>
      <c r="K17" s="171">
        <v>0</v>
      </c>
      <c r="L17" s="171">
        <v>11</v>
      </c>
      <c r="M17" s="171">
        <v>0</v>
      </c>
      <c r="N17" s="176">
        <v>31.5</v>
      </c>
      <c r="O17" s="176">
        <v>0</v>
      </c>
      <c r="P17" s="176">
        <v>0</v>
      </c>
      <c r="Q17" s="176">
        <f>SUM(I17:N17)-(P17+O17)</f>
        <v>61.5</v>
      </c>
      <c r="R17" s="163"/>
    </row>
    <row r="18" spans="1:18" ht="18" customHeight="1">
      <c r="A18" s="168">
        <v>7</v>
      </c>
      <c r="B18" s="171" t="s">
        <v>24</v>
      </c>
      <c r="C18" s="174" t="s">
        <v>39</v>
      </c>
      <c r="D18" s="174" t="s">
        <v>40</v>
      </c>
      <c r="E18" s="174" t="s">
        <v>41</v>
      </c>
      <c r="F18" s="171">
        <v>4</v>
      </c>
      <c r="G18" s="171"/>
      <c r="H18" s="175">
        <v>57.72</v>
      </c>
      <c r="I18" s="171">
        <v>13</v>
      </c>
      <c r="J18" s="171">
        <v>11</v>
      </c>
      <c r="K18" s="171">
        <v>13</v>
      </c>
      <c r="L18" s="171">
        <v>13</v>
      </c>
      <c r="M18" s="171">
        <v>0</v>
      </c>
      <c r="N18" s="176">
        <v>19.5</v>
      </c>
      <c r="O18" s="176">
        <v>0</v>
      </c>
      <c r="P18" s="176">
        <v>13</v>
      </c>
      <c r="Q18" s="176">
        <f>SUM(I18:N18)-(P18+O18)</f>
        <v>56.5</v>
      </c>
      <c r="R18" s="163"/>
    </row>
    <row r="19" spans="1:18" ht="18" customHeight="1">
      <c r="A19" s="168">
        <v>8</v>
      </c>
      <c r="B19" s="171" t="s">
        <v>24</v>
      </c>
      <c r="C19" s="174" t="s">
        <v>184</v>
      </c>
      <c r="D19" s="174" t="s">
        <v>185</v>
      </c>
      <c r="E19" s="174" t="s">
        <v>186</v>
      </c>
      <c r="F19" s="171">
        <v>4</v>
      </c>
      <c r="G19" s="171"/>
      <c r="H19" s="175">
        <v>56.91</v>
      </c>
      <c r="I19" s="171">
        <v>10</v>
      </c>
      <c r="J19" s="171">
        <v>2.5</v>
      </c>
      <c r="K19" s="171">
        <v>15</v>
      </c>
      <c r="L19" s="171">
        <v>9</v>
      </c>
      <c r="M19" s="171">
        <v>0</v>
      </c>
      <c r="N19" s="176">
        <v>21</v>
      </c>
      <c r="O19" s="176">
        <v>0</v>
      </c>
      <c r="P19" s="176">
        <v>2.5</v>
      </c>
      <c r="Q19" s="176">
        <f>SUM(I19:N19)-(P19+O19)</f>
        <v>55</v>
      </c>
      <c r="R19" s="163"/>
    </row>
    <row r="20" spans="1:18" ht="18" customHeight="1">
      <c r="A20" s="168">
        <v>9</v>
      </c>
      <c r="B20" s="171" t="s">
        <v>24</v>
      </c>
      <c r="C20" s="173" t="s">
        <v>54</v>
      </c>
      <c r="D20" s="174" t="s">
        <v>180</v>
      </c>
      <c r="E20" s="174" t="s">
        <v>163</v>
      </c>
      <c r="F20" s="171" t="s">
        <v>327</v>
      </c>
      <c r="G20" s="171"/>
      <c r="H20" s="175"/>
      <c r="I20" s="171">
        <v>19</v>
      </c>
      <c r="J20" s="171">
        <v>21</v>
      </c>
      <c r="K20" s="171">
        <v>0</v>
      </c>
      <c r="L20" s="171">
        <v>15</v>
      </c>
      <c r="M20" s="171">
        <v>0</v>
      </c>
      <c r="N20" s="176">
        <v>0</v>
      </c>
      <c r="O20" s="176">
        <v>0</v>
      </c>
      <c r="P20" s="176">
        <v>0</v>
      </c>
      <c r="Q20" s="176">
        <f>SUM(I20:N20)-(P20+O20)</f>
        <v>55</v>
      </c>
      <c r="R20" s="163"/>
    </row>
    <row r="21" spans="1:18" ht="18" customHeight="1">
      <c r="A21" s="168">
        <v>10</v>
      </c>
      <c r="B21" s="171" t="s">
        <v>24</v>
      </c>
      <c r="C21" s="173" t="s">
        <v>175</v>
      </c>
      <c r="D21" s="174" t="s">
        <v>176</v>
      </c>
      <c r="E21" s="174" t="s">
        <v>177</v>
      </c>
      <c r="F21" s="171" t="s">
        <v>327</v>
      </c>
      <c r="G21" s="171"/>
      <c r="H21" s="171"/>
      <c r="I21" s="171">
        <v>12</v>
      </c>
      <c r="J21" s="171">
        <v>5</v>
      </c>
      <c r="K21" s="171">
        <v>17</v>
      </c>
      <c r="L21" s="171">
        <v>18</v>
      </c>
      <c r="M21" s="171">
        <v>0</v>
      </c>
      <c r="N21" s="176">
        <v>0</v>
      </c>
      <c r="O21" s="176">
        <v>0</v>
      </c>
      <c r="P21" s="176">
        <v>0</v>
      </c>
      <c r="Q21" s="176">
        <f>SUM(I21:N21)-(P21+O21)</f>
        <v>52</v>
      </c>
      <c r="R21" s="163"/>
    </row>
    <row r="22" spans="1:18" ht="18" customHeight="1">
      <c r="A22" s="168">
        <v>11</v>
      </c>
      <c r="B22" s="171" t="s">
        <v>24</v>
      </c>
      <c r="C22" s="174" t="s">
        <v>172</v>
      </c>
      <c r="D22" s="174" t="s">
        <v>173</v>
      </c>
      <c r="E22" s="174" t="s">
        <v>174</v>
      </c>
      <c r="F22" s="171">
        <v>0</v>
      </c>
      <c r="G22" s="171">
        <v>0</v>
      </c>
      <c r="H22" s="171">
        <v>30.83</v>
      </c>
      <c r="I22" s="171">
        <v>7</v>
      </c>
      <c r="J22" s="171">
        <v>0</v>
      </c>
      <c r="K22" s="171">
        <v>0</v>
      </c>
      <c r="L22" s="171">
        <v>16</v>
      </c>
      <c r="M22" s="171">
        <v>0</v>
      </c>
      <c r="N22" s="176">
        <v>27</v>
      </c>
      <c r="O22" s="176">
        <v>0</v>
      </c>
      <c r="P22" s="176">
        <v>0</v>
      </c>
      <c r="Q22" s="176">
        <f>SUM(I22:N22)-(P22+O22)</f>
        <v>50</v>
      </c>
      <c r="R22" s="163"/>
    </row>
    <row r="23" spans="1:18" ht="18" customHeight="1">
      <c r="A23" s="168">
        <v>12</v>
      </c>
      <c r="B23" s="171" t="s">
        <v>24</v>
      </c>
      <c r="C23" s="174" t="s">
        <v>388</v>
      </c>
      <c r="D23" s="171" t="s">
        <v>457</v>
      </c>
      <c r="E23" s="174" t="s">
        <v>326</v>
      </c>
      <c r="F23" s="171">
        <v>0</v>
      </c>
      <c r="G23" s="171" t="s">
        <v>50</v>
      </c>
      <c r="H23" s="175"/>
      <c r="I23" s="171"/>
      <c r="J23" s="171">
        <v>12</v>
      </c>
      <c r="K23" s="171">
        <v>0</v>
      </c>
      <c r="L23" s="171">
        <v>12</v>
      </c>
      <c r="M23" s="171">
        <v>0</v>
      </c>
      <c r="N23" s="176">
        <v>24</v>
      </c>
      <c r="O23" s="176">
        <v>0</v>
      </c>
      <c r="P23" s="176">
        <v>0</v>
      </c>
      <c r="Q23" s="176">
        <f>SUM(I23:N23)-(P23+O23)</f>
        <v>48</v>
      </c>
      <c r="R23" s="163"/>
    </row>
    <row r="24" spans="1:18" ht="18" customHeight="1">
      <c r="A24" s="168">
        <v>13</v>
      </c>
      <c r="B24" s="171" t="s">
        <v>24</v>
      </c>
      <c r="C24" s="174" t="s">
        <v>168</v>
      </c>
      <c r="D24" s="174" t="s">
        <v>53</v>
      </c>
      <c r="E24" s="174" t="s">
        <v>163</v>
      </c>
      <c r="F24" s="171" t="s">
        <v>327</v>
      </c>
      <c r="G24" s="171"/>
      <c r="H24" s="171"/>
      <c r="I24" s="171">
        <v>15</v>
      </c>
      <c r="J24" s="171">
        <v>17</v>
      </c>
      <c r="K24" s="171">
        <v>0</v>
      </c>
      <c r="L24" s="171">
        <v>7.5</v>
      </c>
      <c r="M24" s="171">
        <v>0</v>
      </c>
      <c r="N24" s="176">
        <v>0</v>
      </c>
      <c r="O24" s="176">
        <v>0</v>
      </c>
      <c r="P24" s="176">
        <v>0</v>
      </c>
      <c r="Q24" s="176">
        <f>SUM(I24:N24)-(P24+O24)</f>
        <v>39.5</v>
      </c>
      <c r="R24" s="163"/>
    </row>
    <row r="25" spans="1:18" ht="18" customHeight="1">
      <c r="A25" s="168">
        <v>14</v>
      </c>
      <c r="B25" s="171" t="s">
        <v>24</v>
      </c>
      <c r="C25" s="173" t="s">
        <v>37</v>
      </c>
      <c r="D25" s="171" t="s">
        <v>456</v>
      </c>
      <c r="E25" s="174" t="s">
        <v>38</v>
      </c>
      <c r="F25" s="171">
        <v>5</v>
      </c>
      <c r="G25" s="171"/>
      <c r="H25" s="171">
        <v>68.27</v>
      </c>
      <c r="I25" s="171">
        <v>18</v>
      </c>
      <c r="J25" s="171">
        <v>2.5</v>
      </c>
      <c r="K25" s="171">
        <v>0</v>
      </c>
      <c r="L25" s="171">
        <v>0</v>
      </c>
      <c r="M25" s="171">
        <v>0</v>
      </c>
      <c r="N25" s="176">
        <v>16.5</v>
      </c>
      <c r="O25" s="176">
        <v>0</v>
      </c>
      <c r="P25" s="176">
        <v>0</v>
      </c>
      <c r="Q25" s="176">
        <f>SUM(I25:N25)-(P25+O25)</f>
        <v>37</v>
      </c>
      <c r="R25" s="163"/>
    </row>
    <row r="26" spans="1:18" ht="18" customHeight="1">
      <c r="A26" s="168">
        <v>15</v>
      </c>
      <c r="B26" s="171" t="s">
        <v>24</v>
      </c>
      <c r="C26" s="173" t="s">
        <v>51</v>
      </c>
      <c r="D26" s="174" t="s">
        <v>183</v>
      </c>
      <c r="E26" s="174" t="s">
        <v>52</v>
      </c>
      <c r="F26" s="171">
        <v>0</v>
      </c>
      <c r="G26" s="171">
        <v>4</v>
      </c>
      <c r="H26" s="171">
        <v>35.48</v>
      </c>
      <c r="I26" s="171">
        <v>9</v>
      </c>
      <c r="J26" s="171">
        <v>0</v>
      </c>
      <c r="K26" s="171">
        <v>0</v>
      </c>
      <c r="L26" s="171">
        <v>0</v>
      </c>
      <c r="M26" s="171">
        <v>0</v>
      </c>
      <c r="N26" s="176">
        <v>25.5</v>
      </c>
      <c r="O26" s="176">
        <v>0</v>
      </c>
      <c r="P26" s="176">
        <v>0</v>
      </c>
      <c r="Q26" s="176">
        <f>SUM(I26:N26)-(P26+O26)</f>
        <v>34.5</v>
      </c>
      <c r="R26" s="163"/>
    </row>
    <row r="27" spans="1:18" ht="18" customHeight="1">
      <c r="A27" s="168">
        <v>16</v>
      </c>
      <c r="B27" s="171" t="s">
        <v>24</v>
      </c>
      <c r="C27" s="174" t="s">
        <v>170</v>
      </c>
      <c r="D27" s="174" t="s">
        <v>171</v>
      </c>
      <c r="E27" s="174" t="s">
        <v>163</v>
      </c>
      <c r="F27" s="171" t="s">
        <v>327</v>
      </c>
      <c r="G27" s="171"/>
      <c r="H27" s="175"/>
      <c r="I27" s="171">
        <v>11</v>
      </c>
      <c r="J27" s="171">
        <v>0</v>
      </c>
      <c r="K27" s="171">
        <v>0</v>
      </c>
      <c r="L27" s="171">
        <v>10</v>
      </c>
      <c r="M27" s="171">
        <v>0</v>
      </c>
      <c r="N27" s="176">
        <v>0</v>
      </c>
      <c r="O27" s="176">
        <v>0</v>
      </c>
      <c r="P27" s="176">
        <v>0</v>
      </c>
      <c r="Q27" s="176">
        <f>SUM(I27:N27)-(P27+O27)</f>
        <v>21</v>
      </c>
      <c r="R27" s="163"/>
    </row>
    <row r="28" spans="1:18" ht="18" customHeight="1">
      <c r="A28" s="168">
        <v>17</v>
      </c>
      <c r="B28" s="171" t="s">
        <v>24</v>
      </c>
      <c r="C28" s="174" t="s">
        <v>386</v>
      </c>
      <c r="D28" s="174" t="s">
        <v>387</v>
      </c>
      <c r="E28" s="174" t="s">
        <v>326</v>
      </c>
      <c r="F28" s="171" t="s">
        <v>327</v>
      </c>
      <c r="G28" s="171"/>
      <c r="H28" s="171"/>
      <c r="I28" s="171"/>
      <c r="J28" s="171">
        <v>15</v>
      </c>
      <c r="K28" s="171">
        <v>0</v>
      </c>
      <c r="L28" s="171">
        <v>0</v>
      </c>
      <c r="M28" s="171">
        <v>0</v>
      </c>
      <c r="N28" s="176">
        <v>0</v>
      </c>
      <c r="O28" s="176">
        <v>0</v>
      </c>
      <c r="P28" s="176">
        <v>0</v>
      </c>
      <c r="Q28" s="176">
        <f>SUM(I28:N28)-(P28+O28)</f>
        <v>15</v>
      </c>
      <c r="R28" s="163"/>
    </row>
    <row r="29" spans="1:18" ht="18" customHeight="1">
      <c r="A29" s="168">
        <v>18</v>
      </c>
      <c r="B29" s="171" t="s">
        <v>24</v>
      </c>
      <c r="C29" s="171" t="s">
        <v>379</v>
      </c>
      <c r="D29" s="171" t="s">
        <v>380</v>
      </c>
      <c r="E29" s="171" t="s">
        <v>362</v>
      </c>
      <c r="F29" s="171" t="s">
        <v>327</v>
      </c>
      <c r="G29" s="171"/>
      <c r="H29" s="175"/>
      <c r="I29" s="171"/>
      <c r="J29" s="171">
        <v>10</v>
      </c>
      <c r="K29" s="171">
        <v>0</v>
      </c>
      <c r="L29" s="171">
        <v>0</v>
      </c>
      <c r="M29" s="171">
        <v>0</v>
      </c>
      <c r="N29" s="176">
        <v>0</v>
      </c>
      <c r="O29" s="176">
        <v>0</v>
      </c>
      <c r="P29" s="176">
        <v>0</v>
      </c>
      <c r="Q29" s="176">
        <f>SUM(I29:N29)-(P29+O29)</f>
        <v>10</v>
      </c>
      <c r="R29" s="163"/>
    </row>
    <row r="30" spans="1:18" ht="18" customHeight="1">
      <c r="A30" s="168">
        <v>19</v>
      </c>
      <c r="B30" s="171" t="s">
        <v>24</v>
      </c>
      <c r="C30" s="174" t="s">
        <v>384</v>
      </c>
      <c r="D30" s="174" t="s">
        <v>385</v>
      </c>
      <c r="E30" s="174" t="s">
        <v>362</v>
      </c>
      <c r="F30" s="171" t="s">
        <v>327</v>
      </c>
      <c r="G30" s="171"/>
      <c r="H30" s="171"/>
      <c r="I30" s="171"/>
      <c r="J30" s="171">
        <v>9</v>
      </c>
      <c r="K30" s="171">
        <v>0</v>
      </c>
      <c r="L30" s="171">
        <v>0</v>
      </c>
      <c r="M30" s="171">
        <v>0</v>
      </c>
      <c r="N30" s="176">
        <v>0</v>
      </c>
      <c r="O30" s="176">
        <v>0</v>
      </c>
      <c r="P30" s="176">
        <v>0</v>
      </c>
      <c r="Q30" s="176">
        <f>SUM(I30:N30)-(P30+O30)</f>
        <v>9</v>
      </c>
      <c r="R30" s="163"/>
    </row>
    <row r="31" spans="1:18" ht="18" customHeight="1">
      <c r="A31" s="168">
        <v>20</v>
      </c>
      <c r="B31" s="171" t="s">
        <v>24</v>
      </c>
      <c r="C31" s="174" t="s">
        <v>389</v>
      </c>
      <c r="D31" s="174" t="s">
        <v>391</v>
      </c>
      <c r="E31" s="174" t="s">
        <v>367</v>
      </c>
      <c r="F31" s="171" t="s">
        <v>327</v>
      </c>
      <c r="G31" s="171"/>
      <c r="H31" s="171"/>
      <c r="I31" s="171"/>
      <c r="J31" s="171">
        <v>8</v>
      </c>
      <c r="K31" s="171">
        <v>0</v>
      </c>
      <c r="L31" s="171">
        <v>0</v>
      </c>
      <c r="M31" s="171">
        <v>0</v>
      </c>
      <c r="N31" s="176">
        <v>0</v>
      </c>
      <c r="O31" s="176">
        <v>0</v>
      </c>
      <c r="P31" s="176">
        <v>0</v>
      </c>
      <c r="Q31" s="176">
        <f>SUM(I31:N31)-(P31+O31)</f>
        <v>8</v>
      </c>
      <c r="R31" s="163"/>
    </row>
    <row r="32" spans="1:18" ht="18" customHeight="1">
      <c r="A32" s="168">
        <v>21</v>
      </c>
      <c r="B32" s="171" t="s">
        <v>24</v>
      </c>
      <c r="C32" s="173" t="s">
        <v>178</v>
      </c>
      <c r="D32" s="174" t="s">
        <v>179</v>
      </c>
      <c r="E32" s="174" t="s">
        <v>177</v>
      </c>
      <c r="F32" s="171" t="s">
        <v>327</v>
      </c>
      <c r="G32" s="171"/>
      <c r="H32" s="171"/>
      <c r="I32" s="171">
        <v>8</v>
      </c>
      <c r="J32" s="171">
        <v>0</v>
      </c>
      <c r="K32" s="171">
        <v>0</v>
      </c>
      <c r="L32" s="171">
        <v>0</v>
      </c>
      <c r="M32" s="171">
        <v>0</v>
      </c>
      <c r="N32" s="176">
        <v>0</v>
      </c>
      <c r="O32" s="176">
        <v>0</v>
      </c>
      <c r="P32" s="176">
        <v>0</v>
      </c>
      <c r="Q32" s="176">
        <f>SUM(I32:N32)-(P32+O32)</f>
        <v>8</v>
      </c>
      <c r="R32" s="163"/>
    </row>
    <row r="33" spans="1:18" ht="18" customHeight="1">
      <c r="A33" s="168">
        <v>22</v>
      </c>
      <c r="B33" s="171" t="s">
        <v>24</v>
      </c>
      <c r="C33" s="174" t="s">
        <v>389</v>
      </c>
      <c r="D33" s="174" t="s">
        <v>390</v>
      </c>
      <c r="E33" s="174" t="s">
        <v>367</v>
      </c>
      <c r="F33" s="171" t="s">
        <v>327</v>
      </c>
      <c r="G33" s="171"/>
      <c r="H33" s="171"/>
      <c r="I33" s="171"/>
      <c r="J33" s="171">
        <v>7</v>
      </c>
      <c r="K33" s="171">
        <v>0</v>
      </c>
      <c r="L33" s="171">
        <v>0</v>
      </c>
      <c r="M33" s="171">
        <v>0</v>
      </c>
      <c r="N33" s="176">
        <v>0</v>
      </c>
      <c r="O33" s="176">
        <v>0</v>
      </c>
      <c r="P33" s="176">
        <v>0</v>
      </c>
      <c r="Q33" s="176">
        <f>SUM(I33:N33)-(P33+O33)</f>
        <v>7</v>
      </c>
      <c r="R33" s="163"/>
    </row>
    <row r="34" spans="1:18" ht="18" customHeight="1" thickBot="1">
      <c r="A34" s="168">
        <v>23</v>
      </c>
      <c r="B34" s="177" t="s">
        <v>24</v>
      </c>
      <c r="C34" s="220" t="s">
        <v>365</v>
      </c>
      <c r="D34" s="220" t="s">
        <v>383</v>
      </c>
      <c r="E34" s="220" t="s">
        <v>367</v>
      </c>
      <c r="F34" s="171" t="s">
        <v>327</v>
      </c>
      <c r="G34" s="177"/>
      <c r="H34" s="177"/>
      <c r="I34" s="177"/>
      <c r="J34" s="177">
        <v>4</v>
      </c>
      <c r="K34" s="171">
        <v>0</v>
      </c>
      <c r="L34" s="177">
        <v>0</v>
      </c>
      <c r="M34" s="171">
        <v>0</v>
      </c>
      <c r="N34" s="176">
        <v>0</v>
      </c>
      <c r="O34" s="176">
        <v>0</v>
      </c>
      <c r="P34" s="176">
        <v>0</v>
      </c>
      <c r="Q34" s="273">
        <f>SUM(I34:N34)-(P34+O34)</f>
        <v>4</v>
      </c>
      <c r="R34" s="163"/>
    </row>
    <row r="35" spans="1:2" ht="13.5" thickTop="1">
      <c r="A35" s="111"/>
      <c r="B35" s="112"/>
    </row>
  </sheetData>
  <sheetProtection/>
  <autoFilter ref="A10:Q34"/>
  <mergeCells count="1">
    <mergeCell ref="H8:K8"/>
  </mergeCells>
  <printOptions horizontalCentered="1"/>
  <pageMargins left="0" right="0" top="0.07874015748031496" bottom="0.0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5">
      <selection activeCell="C25" sqref="C25"/>
    </sheetView>
  </sheetViews>
  <sheetFormatPr defaultColWidth="11.421875" defaultRowHeight="12.75"/>
  <cols>
    <col min="1" max="1" width="4.00390625" style="27" customWidth="1"/>
    <col min="2" max="2" width="9.57421875" style="27" customWidth="1"/>
    <col min="3" max="3" width="25.7109375" style="27" customWidth="1"/>
    <col min="4" max="4" width="24.57421875" style="27" customWidth="1"/>
    <col min="5" max="5" width="12.421875" style="27" customWidth="1"/>
    <col min="6" max="8" width="7.7109375" style="27" customWidth="1"/>
    <col min="9" max="16" width="6.57421875" style="27" customWidth="1"/>
    <col min="17" max="18" width="6.7109375" style="27" customWidth="1"/>
    <col min="19" max="16384" width="11.421875" style="27" customWidth="1"/>
  </cols>
  <sheetData>
    <row r="1" spans="1:18" s="9" customFormat="1" ht="15">
      <c r="A1" s="60"/>
      <c r="B1" s="99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</row>
    <row r="2" spans="1:18" s="30" customFormat="1" ht="15.75">
      <c r="A2" s="64" t="str">
        <f>+'[1]Datos Planilla Puntos'!$C$2</f>
        <v>FEDERACION ECUESTRE ARGENTINA</v>
      </c>
      <c r="B2" s="35"/>
      <c r="C2" s="35"/>
      <c r="D2" s="35"/>
      <c r="E2" s="35"/>
      <c r="F2" s="35"/>
      <c r="G2" s="35"/>
      <c r="H2" s="45"/>
      <c r="I2" s="35"/>
      <c r="J2" s="35"/>
      <c r="K2" s="35"/>
      <c r="L2" s="35"/>
      <c r="M2" s="35"/>
      <c r="N2" s="35"/>
      <c r="O2" s="35"/>
      <c r="P2" s="35"/>
      <c r="Q2" s="60"/>
      <c r="R2" s="60"/>
    </row>
    <row r="3" spans="1:18" s="30" customFormat="1" ht="15.7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1"/>
      <c r="R3" s="60"/>
    </row>
    <row r="4" spans="1:18" s="30" customFormat="1" ht="15.75">
      <c r="A4" s="64" t="s">
        <v>99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7"/>
      <c r="Q4" s="60"/>
      <c r="R4" s="60"/>
    </row>
    <row r="5" spans="1:18" s="30" customFormat="1" ht="15.75">
      <c r="A5" s="64" t="s">
        <v>36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58"/>
      <c r="R5" s="58"/>
    </row>
    <row r="6" spans="1:18" s="30" customFormat="1" ht="15.7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0"/>
      <c r="R6" s="60"/>
    </row>
    <row r="7" spans="1:16" s="30" customFormat="1" ht="15.75">
      <c r="A7" s="64" t="s">
        <v>442</v>
      </c>
      <c r="B7" s="64"/>
      <c r="C7" s="64"/>
      <c r="D7" s="64"/>
      <c r="E7" s="64"/>
      <c r="F7" s="64"/>
      <c r="G7" s="64"/>
      <c r="H7" s="65" t="s">
        <v>443</v>
      </c>
      <c r="I7" s="64"/>
      <c r="J7" s="64"/>
      <c r="K7" s="64"/>
      <c r="L7" s="64"/>
      <c r="M7" s="64"/>
      <c r="N7" s="29"/>
      <c r="O7" s="29"/>
      <c r="P7" s="29"/>
    </row>
    <row r="8" spans="2:18" s="30" customFormat="1" ht="15.75">
      <c r="B8" s="29"/>
      <c r="C8" s="29"/>
      <c r="D8" s="29"/>
      <c r="E8" s="29"/>
      <c r="F8" s="29"/>
      <c r="G8" s="29"/>
      <c r="H8" s="29"/>
      <c r="I8" s="31"/>
      <c r="J8" s="29"/>
      <c r="K8" s="29"/>
      <c r="L8" s="29"/>
      <c r="M8" s="29"/>
      <c r="N8" s="29"/>
      <c r="O8" s="29"/>
      <c r="P8" s="29"/>
      <c r="Q8" s="29"/>
      <c r="R8" s="29"/>
    </row>
    <row r="9" spans="2:18" s="30" customFormat="1" ht="15.75">
      <c r="B9" s="29" t="str">
        <f>+'[1]Datos Planilla Puntos'!$C$9</f>
        <v>CAMPEONATO INDIVIDUAL</v>
      </c>
      <c r="C9" s="29"/>
      <c r="D9" s="278" t="s">
        <v>22</v>
      </c>
      <c r="E9" s="278"/>
      <c r="F9" s="278"/>
      <c r="G9" s="278"/>
      <c r="H9" s="278"/>
      <c r="I9" s="277" t="s">
        <v>427</v>
      </c>
      <c r="J9" s="278"/>
      <c r="K9" s="278"/>
      <c r="L9" s="123" t="s">
        <v>32</v>
      </c>
      <c r="M9" s="113"/>
      <c r="N9" s="113"/>
      <c r="O9" s="113"/>
      <c r="P9" s="29"/>
      <c r="Q9" s="29"/>
      <c r="R9" s="29"/>
    </row>
    <row r="10" s="11" customFormat="1" ht="13.5" thickBot="1">
      <c r="I10" s="12"/>
    </row>
    <row r="11" spans="1:17" s="11" customFormat="1" ht="18" customHeight="1" thickTop="1">
      <c r="A11" s="124"/>
      <c r="B11" s="125" t="s">
        <v>1</v>
      </c>
      <c r="C11" s="125" t="s">
        <v>2</v>
      </c>
      <c r="D11" s="125" t="s">
        <v>3</v>
      </c>
      <c r="E11" s="125" t="s">
        <v>4</v>
      </c>
      <c r="F11" s="125" t="s">
        <v>5</v>
      </c>
      <c r="G11" s="125" t="s">
        <v>6</v>
      </c>
      <c r="H11" s="126" t="s">
        <v>7</v>
      </c>
      <c r="I11" s="125" t="s">
        <v>8</v>
      </c>
      <c r="J11" s="125" t="s">
        <v>9</v>
      </c>
      <c r="K11" s="125" t="s">
        <v>10</v>
      </c>
      <c r="L11" s="125" t="s">
        <v>11</v>
      </c>
      <c r="M11" s="125" t="s">
        <v>31</v>
      </c>
      <c r="N11" s="160" t="s">
        <v>434</v>
      </c>
      <c r="O11" s="160" t="s">
        <v>12</v>
      </c>
      <c r="P11" s="125" t="s">
        <v>12</v>
      </c>
      <c r="Q11" s="127" t="s">
        <v>13</v>
      </c>
    </row>
    <row r="12" spans="1:17" s="11" customFormat="1" ht="18" customHeight="1" thickBot="1">
      <c r="A12" s="128"/>
      <c r="B12" s="129"/>
      <c r="C12" s="129"/>
      <c r="D12" s="129"/>
      <c r="E12" s="129"/>
      <c r="F12" s="130" t="s">
        <v>453</v>
      </c>
      <c r="G12" s="130" t="s">
        <v>455</v>
      </c>
      <c r="H12" s="131" t="s">
        <v>454</v>
      </c>
      <c r="I12" s="132" t="s">
        <v>14</v>
      </c>
      <c r="J12" s="132"/>
      <c r="K12" s="132"/>
      <c r="L12" s="132"/>
      <c r="M12" s="132"/>
      <c r="N12" s="132"/>
      <c r="O12" s="132"/>
      <c r="P12" s="177"/>
      <c r="Q12" s="133"/>
    </row>
    <row r="13" spans="1:17" s="35" customFormat="1" ht="18" customHeight="1" thickTop="1">
      <c r="A13" s="134">
        <v>1</v>
      </c>
      <c r="B13" s="135" t="s">
        <v>23</v>
      </c>
      <c r="C13" s="137" t="s">
        <v>200</v>
      </c>
      <c r="D13" s="137" t="s">
        <v>201</v>
      </c>
      <c r="E13" s="137" t="s">
        <v>192</v>
      </c>
      <c r="F13" s="137">
        <v>10</v>
      </c>
      <c r="G13" s="137"/>
      <c r="H13" s="138">
        <v>74.56</v>
      </c>
      <c r="I13" s="210">
        <v>21</v>
      </c>
      <c r="J13" s="210">
        <v>19</v>
      </c>
      <c r="K13" s="210">
        <v>21</v>
      </c>
      <c r="L13" s="210">
        <v>21</v>
      </c>
      <c r="M13" s="139">
        <v>0</v>
      </c>
      <c r="N13" s="139">
        <v>31.5</v>
      </c>
      <c r="O13" s="139">
        <v>0</v>
      </c>
      <c r="P13" s="264">
        <v>19</v>
      </c>
      <c r="Q13" s="140">
        <f>SUM(I13:N13)-(P13+O13)</f>
        <v>94.5</v>
      </c>
    </row>
    <row r="14" spans="1:17" s="35" customFormat="1" ht="18" customHeight="1">
      <c r="A14" s="141">
        <v>2</v>
      </c>
      <c r="B14" s="137" t="s">
        <v>23</v>
      </c>
      <c r="C14" s="136" t="s">
        <v>197</v>
      </c>
      <c r="D14" s="137" t="s">
        <v>426</v>
      </c>
      <c r="E14" s="137" t="s">
        <v>61</v>
      </c>
      <c r="F14" s="144">
        <v>13</v>
      </c>
      <c r="G14" s="144"/>
      <c r="H14" s="145">
        <v>85.19</v>
      </c>
      <c r="I14" s="137">
        <v>17</v>
      </c>
      <c r="J14" s="137"/>
      <c r="K14" s="137">
        <v>16</v>
      </c>
      <c r="L14" s="137">
        <v>19</v>
      </c>
      <c r="M14" s="142">
        <v>21</v>
      </c>
      <c r="N14" s="142">
        <v>28.5</v>
      </c>
      <c r="O14" s="142">
        <v>0</v>
      </c>
      <c r="P14" s="216">
        <v>16</v>
      </c>
      <c r="Q14" s="140">
        <f>SUM(I14:N14)-(P14+O14)</f>
        <v>85.5</v>
      </c>
    </row>
    <row r="15" spans="1:17" s="35" customFormat="1" ht="18" customHeight="1">
      <c r="A15" s="134">
        <v>3</v>
      </c>
      <c r="B15" s="137" t="s">
        <v>23</v>
      </c>
      <c r="C15" s="136" t="s">
        <v>45</v>
      </c>
      <c r="D15" s="137" t="s">
        <v>194</v>
      </c>
      <c r="E15" s="137" t="s">
        <v>44</v>
      </c>
      <c r="F15" s="137">
        <v>0</v>
      </c>
      <c r="G15" s="137">
        <v>0</v>
      </c>
      <c r="H15" s="138">
        <v>31.99</v>
      </c>
      <c r="I15" s="137">
        <v>18</v>
      </c>
      <c r="J15" s="137">
        <v>18</v>
      </c>
      <c r="K15" s="137">
        <v>19</v>
      </c>
      <c r="L15" s="137">
        <v>18</v>
      </c>
      <c r="M15" s="142">
        <v>0</v>
      </c>
      <c r="N15" s="142">
        <v>27</v>
      </c>
      <c r="O15" s="142">
        <v>0</v>
      </c>
      <c r="P15" s="216">
        <v>18</v>
      </c>
      <c r="Q15" s="140">
        <f>SUM(I15:N15)-(P15+O15)</f>
        <v>82</v>
      </c>
    </row>
    <row r="16" spans="1:17" s="35" customFormat="1" ht="18" customHeight="1">
      <c r="A16" s="141">
        <v>4</v>
      </c>
      <c r="B16" s="137" t="s">
        <v>23</v>
      </c>
      <c r="C16" s="136" t="s">
        <v>198</v>
      </c>
      <c r="D16" s="137" t="s">
        <v>199</v>
      </c>
      <c r="E16" s="137" t="s">
        <v>118</v>
      </c>
      <c r="F16" s="137">
        <v>0</v>
      </c>
      <c r="G16" s="137">
        <v>4</v>
      </c>
      <c r="H16" s="138">
        <v>35.28</v>
      </c>
      <c r="I16" s="137">
        <v>16</v>
      </c>
      <c r="J16" s="137">
        <v>16</v>
      </c>
      <c r="K16" s="137">
        <v>17</v>
      </c>
      <c r="L16" s="137">
        <v>15</v>
      </c>
      <c r="M16" s="142">
        <v>0</v>
      </c>
      <c r="N16" s="142">
        <v>25.5</v>
      </c>
      <c r="O16" s="142">
        <v>0</v>
      </c>
      <c r="P16" s="216">
        <v>15</v>
      </c>
      <c r="Q16" s="140">
        <f>SUM(I16:N16)-(P16+O16)</f>
        <v>74.5</v>
      </c>
    </row>
    <row r="17" spans="1:17" s="35" customFormat="1" ht="18" customHeight="1">
      <c r="A17" s="134">
        <v>5</v>
      </c>
      <c r="B17" s="137" t="s">
        <v>23</v>
      </c>
      <c r="C17" s="136" t="s">
        <v>188</v>
      </c>
      <c r="D17" s="137" t="s">
        <v>189</v>
      </c>
      <c r="E17" s="137" t="s">
        <v>118</v>
      </c>
      <c r="F17" s="137" t="s">
        <v>327</v>
      </c>
      <c r="G17" s="137"/>
      <c r="H17" s="138"/>
      <c r="I17" s="137">
        <v>13</v>
      </c>
      <c r="J17" s="137">
        <v>12</v>
      </c>
      <c r="K17" s="137">
        <v>18</v>
      </c>
      <c r="L17" s="137">
        <v>16</v>
      </c>
      <c r="M17" s="142">
        <v>0</v>
      </c>
      <c r="N17" s="216">
        <v>0</v>
      </c>
      <c r="O17" s="216">
        <v>0</v>
      </c>
      <c r="P17" s="216">
        <v>0</v>
      </c>
      <c r="Q17" s="140">
        <f>SUM(I17:N17)-(P17+O17)</f>
        <v>59</v>
      </c>
    </row>
    <row r="18" spans="1:17" s="35" customFormat="1" ht="18" customHeight="1">
      <c r="A18" s="141">
        <v>6</v>
      </c>
      <c r="B18" s="137" t="s">
        <v>23</v>
      </c>
      <c r="C18" s="136" t="s">
        <v>193</v>
      </c>
      <c r="D18" s="137" t="s">
        <v>425</v>
      </c>
      <c r="E18" s="137" t="s">
        <v>49</v>
      </c>
      <c r="F18" s="137" t="s">
        <v>327</v>
      </c>
      <c r="G18" s="137"/>
      <c r="H18" s="138"/>
      <c r="I18" s="137">
        <v>19</v>
      </c>
      <c r="J18" s="137">
        <v>17</v>
      </c>
      <c r="K18" s="137">
        <v>0</v>
      </c>
      <c r="L18" s="137">
        <v>12</v>
      </c>
      <c r="M18" s="142">
        <v>0</v>
      </c>
      <c r="N18" s="216">
        <v>0</v>
      </c>
      <c r="O18" s="216">
        <v>0</v>
      </c>
      <c r="P18" s="216">
        <v>0</v>
      </c>
      <c r="Q18" s="140">
        <f>SUM(I18:N18)-(P18+O18)</f>
        <v>48</v>
      </c>
    </row>
    <row r="19" spans="1:17" s="35" customFormat="1" ht="18" customHeight="1">
      <c r="A19" s="134">
        <v>7</v>
      </c>
      <c r="B19" s="137" t="s">
        <v>23</v>
      </c>
      <c r="C19" s="136" t="s">
        <v>190</v>
      </c>
      <c r="D19" s="137" t="s">
        <v>191</v>
      </c>
      <c r="E19" s="137" t="s">
        <v>192</v>
      </c>
      <c r="F19" s="137" t="s">
        <v>327</v>
      </c>
      <c r="G19" s="137"/>
      <c r="H19" s="138"/>
      <c r="I19" s="137">
        <v>12</v>
      </c>
      <c r="J19" s="137">
        <v>15</v>
      </c>
      <c r="K19" s="137">
        <v>0</v>
      </c>
      <c r="L19" s="137">
        <v>13</v>
      </c>
      <c r="M19" s="142">
        <v>0</v>
      </c>
      <c r="N19" s="216">
        <v>0</v>
      </c>
      <c r="O19" s="216">
        <v>0</v>
      </c>
      <c r="P19" s="216">
        <v>0</v>
      </c>
      <c r="Q19" s="140">
        <f>SUM(I19:N19)-(P19+O19)</f>
        <v>40</v>
      </c>
    </row>
    <row r="20" spans="1:17" s="35" customFormat="1" ht="18" customHeight="1">
      <c r="A20" s="141">
        <v>8</v>
      </c>
      <c r="B20" s="137" t="s">
        <v>23</v>
      </c>
      <c r="C20" s="137" t="s">
        <v>396</v>
      </c>
      <c r="D20" s="137" t="s">
        <v>397</v>
      </c>
      <c r="E20" s="137" t="s">
        <v>326</v>
      </c>
      <c r="F20" s="137" t="s">
        <v>327</v>
      </c>
      <c r="G20" s="137"/>
      <c r="H20" s="138"/>
      <c r="I20" s="142"/>
      <c r="J20" s="137">
        <v>21</v>
      </c>
      <c r="K20" s="137">
        <v>0</v>
      </c>
      <c r="L20" s="137">
        <v>17</v>
      </c>
      <c r="M20" s="142">
        <v>0</v>
      </c>
      <c r="N20" s="216">
        <v>0</v>
      </c>
      <c r="O20" s="216">
        <v>0</v>
      </c>
      <c r="P20" s="216">
        <v>0</v>
      </c>
      <c r="Q20" s="140">
        <f>SUM(I20:N20)-(P20+O20)</f>
        <v>38</v>
      </c>
    </row>
    <row r="21" spans="1:17" s="35" customFormat="1" ht="18" customHeight="1">
      <c r="A21" s="134">
        <v>9</v>
      </c>
      <c r="B21" s="137" t="s">
        <v>23</v>
      </c>
      <c r="C21" s="137" t="s">
        <v>392</v>
      </c>
      <c r="D21" s="137" t="s">
        <v>393</v>
      </c>
      <c r="E21" s="137" t="s">
        <v>326</v>
      </c>
      <c r="F21" s="137" t="s">
        <v>327</v>
      </c>
      <c r="G21" s="137"/>
      <c r="H21" s="138"/>
      <c r="I21" s="142"/>
      <c r="J21" s="137">
        <v>13</v>
      </c>
      <c r="K21" s="137">
        <v>0</v>
      </c>
      <c r="L21" s="137">
        <v>14</v>
      </c>
      <c r="M21" s="142">
        <v>0</v>
      </c>
      <c r="N21" s="216">
        <v>0</v>
      </c>
      <c r="O21" s="216">
        <v>0</v>
      </c>
      <c r="P21" s="216">
        <v>0</v>
      </c>
      <c r="Q21" s="140">
        <f>SUM(I21:N21)-(P21+O21)</f>
        <v>27</v>
      </c>
    </row>
    <row r="22" spans="1:17" s="35" customFormat="1" ht="18" customHeight="1">
      <c r="A22" s="141">
        <v>10</v>
      </c>
      <c r="B22" s="137" t="s">
        <v>23</v>
      </c>
      <c r="C22" s="136" t="s">
        <v>196</v>
      </c>
      <c r="D22" s="137" t="s">
        <v>195</v>
      </c>
      <c r="E22" s="137" t="s">
        <v>38</v>
      </c>
      <c r="F22" s="137" t="s">
        <v>327</v>
      </c>
      <c r="G22" s="137"/>
      <c r="H22" s="138"/>
      <c r="I22" s="137">
        <v>15</v>
      </c>
      <c r="J22" s="137"/>
      <c r="K22" s="137">
        <v>0</v>
      </c>
      <c r="L22" s="137">
        <v>0</v>
      </c>
      <c r="M22" s="142">
        <v>0</v>
      </c>
      <c r="N22" s="216">
        <v>0</v>
      </c>
      <c r="O22" s="216">
        <v>0</v>
      </c>
      <c r="P22" s="216">
        <v>0</v>
      </c>
      <c r="Q22" s="140">
        <f>SUM(I22:N22)-(P22+O22)</f>
        <v>15</v>
      </c>
    </row>
    <row r="23" spans="1:17" s="35" customFormat="1" ht="18" customHeight="1">
      <c r="A23" s="134">
        <v>11</v>
      </c>
      <c r="B23" s="137" t="s">
        <v>23</v>
      </c>
      <c r="C23" s="137" t="s">
        <v>218</v>
      </c>
      <c r="D23" s="137" t="s">
        <v>219</v>
      </c>
      <c r="E23" s="137" t="s">
        <v>47</v>
      </c>
      <c r="F23" s="137" t="s">
        <v>327</v>
      </c>
      <c r="G23" s="137"/>
      <c r="H23" s="138"/>
      <c r="I23" s="137">
        <v>14</v>
      </c>
      <c r="J23" s="137"/>
      <c r="K23" s="137">
        <v>0</v>
      </c>
      <c r="L23" s="137">
        <v>0</v>
      </c>
      <c r="M23" s="142">
        <v>0</v>
      </c>
      <c r="N23" s="216">
        <v>0</v>
      </c>
      <c r="O23" s="216">
        <v>0</v>
      </c>
      <c r="P23" s="216">
        <v>0</v>
      </c>
      <c r="Q23" s="140">
        <f>SUM(I23:N23)-(P23+O23)</f>
        <v>14</v>
      </c>
    </row>
    <row r="24" spans="1:17" s="35" customFormat="1" ht="18" customHeight="1">
      <c r="A24" s="141">
        <v>12</v>
      </c>
      <c r="B24" s="137" t="s">
        <v>23</v>
      </c>
      <c r="C24" s="137" t="s">
        <v>394</v>
      </c>
      <c r="D24" s="137" t="s">
        <v>395</v>
      </c>
      <c r="E24" s="137" t="s">
        <v>326</v>
      </c>
      <c r="F24" s="137" t="s">
        <v>327</v>
      </c>
      <c r="G24" s="137"/>
      <c r="H24" s="138"/>
      <c r="I24" s="142"/>
      <c r="J24" s="137">
        <v>14</v>
      </c>
      <c r="K24" s="137">
        <v>0</v>
      </c>
      <c r="L24" s="137">
        <v>0</v>
      </c>
      <c r="M24" s="142">
        <v>0</v>
      </c>
      <c r="N24" s="216">
        <v>0</v>
      </c>
      <c r="O24" s="216">
        <v>0</v>
      </c>
      <c r="P24" s="216">
        <v>0</v>
      </c>
      <c r="Q24" s="140">
        <f>SUM(I24:N24)-(P24+O24)</f>
        <v>14</v>
      </c>
    </row>
    <row r="25" spans="1:17" s="35" customFormat="1" ht="18" customHeight="1">
      <c r="A25" s="134">
        <v>13</v>
      </c>
      <c r="B25" s="137" t="s">
        <v>23</v>
      </c>
      <c r="C25" s="137"/>
      <c r="D25" s="137"/>
      <c r="E25" s="137"/>
      <c r="F25" s="137"/>
      <c r="G25" s="137"/>
      <c r="H25" s="138"/>
      <c r="I25" s="142"/>
      <c r="J25" s="142"/>
      <c r="K25" s="137"/>
      <c r="L25" s="137"/>
      <c r="M25" s="142"/>
      <c r="N25" s="142"/>
      <c r="O25" s="142"/>
      <c r="P25" s="137"/>
      <c r="Q25" s="143"/>
    </row>
    <row r="26" spans="1:17" s="35" customFormat="1" ht="18" customHeight="1">
      <c r="A26" s="141">
        <v>14</v>
      </c>
      <c r="B26" s="137" t="s">
        <v>23</v>
      </c>
      <c r="C26" s="137"/>
      <c r="D26" s="137"/>
      <c r="E26" s="137"/>
      <c r="F26" s="137"/>
      <c r="G26" s="137"/>
      <c r="H26" s="138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1:17" s="35" customFormat="1" ht="18" customHeight="1">
      <c r="A27" s="134">
        <v>15</v>
      </c>
      <c r="B27" s="137" t="s">
        <v>23</v>
      </c>
      <c r="C27" s="146"/>
      <c r="D27" s="146"/>
      <c r="E27" s="147"/>
      <c r="F27" s="146"/>
      <c r="G27" s="146"/>
      <c r="H27" s="148"/>
      <c r="I27" s="142"/>
      <c r="J27" s="142"/>
      <c r="K27" s="142"/>
      <c r="L27" s="149"/>
      <c r="M27" s="149"/>
      <c r="N27" s="149"/>
      <c r="O27" s="149"/>
      <c r="P27" s="149"/>
      <c r="Q27" s="150"/>
    </row>
    <row r="28" spans="1:17" s="35" customFormat="1" ht="18" customHeight="1" thickBot="1">
      <c r="A28" s="151"/>
      <c r="B28" s="152" t="s">
        <v>23</v>
      </c>
      <c r="C28" s="152"/>
      <c r="D28" s="152"/>
      <c r="E28" s="152"/>
      <c r="F28" s="152"/>
      <c r="G28" s="152"/>
      <c r="H28" s="153"/>
      <c r="I28" s="154"/>
      <c r="J28" s="155"/>
      <c r="K28" s="155"/>
      <c r="L28" s="155"/>
      <c r="M28" s="155"/>
      <c r="N28" s="155"/>
      <c r="O28" s="155"/>
      <c r="P28" s="155"/>
      <c r="Q28" s="156"/>
    </row>
    <row r="29" ht="13.5" thickTop="1"/>
    <row r="118" ht="12.75">
      <c r="E118" s="28" t="s">
        <v>17</v>
      </c>
    </row>
  </sheetData>
  <sheetProtection/>
  <autoFilter ref="B11:Q28"/>
  <mergeCells count="2">
    <mergeCell ref="I9:K9"/>
    <mergeCell ref="D9:H9"/>
  </mergeCells>
  <printOptions horizontalCentered="1"/>
  <pageMargins left="0.03937007874015748" right="0.03937007874015748" top="0.1968503937007874" bottom="0.275590551181102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8">
      <selection activeCell="L25" sqref="L25"/>
    </sheetView>
  </sheetViews>
  <sheetFormatPr defaultColWidth="11.421875" defaultRowHeight="12.75"/>
  <cols>
    <col min="1" max="1" width="4.7109375" style="27" customWidth="1"/>
    <col min="2" max="2" width="8.140625" style="27" customWidth="1"/>
    <col min="3" max="3" width="24.28125" style="27" customWidth="1"/>
    <col min="4" max="4" width="20.8515625" style="27" customWidth="1"/>
    <col min="5" max="5" width="10.7109375" style="27" customWidth="1"/>
    <col min="6" max="8" width="7.57421875" style="27" customWidth="1"/>
    <col min="9" max="16" width="6.00390625" style="27" customWidth="1"/>
    <col min="17" max="17" width="6.2812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30" customFormat="1" ht="15.7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29"/>
      <c r="Q5" s="29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30" customFormat="1" ht="15.75">
      <c r="A7" s="29"/>
      <c r="B7" s="29"/>
      <c r="C7" s="29"/>
      <c r="D7" s="29"/>
      <c r="E7" s="29"/>
      <c r="F7" s="29"/>
      <c r="G7" s="29"/>
      <c r="H7" s="31"/>
      <c r="I7" s="29"/>
      <c r="J7" s="29"/>
      <c r="K7" s="29"/>
      <c r="L7" s="29"/>
      <c r="M7" s="29"/>
      <c r="N7" s="29"/>
      <c r="O7" s="29"/>
      <c r="P7" s="29"/>
      <c r="Q7" s="29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33</v>
      </c>
      <c r="E8" s="69"/>
      <c r="F8" s="69"/>
      <c r="G8" s="64"/>
      <c r="H8" s="276" t="s">
        <v>15</v>
      </c>
      <c r="I8" s="276"/>
      <c r="J8" s="276"/>
      <c r="K8" s="95" t="s">
        <v>439</v>
      </c>
      <c r="L8" s="70" t="s">
        <v>18</v>
      </c>
      <c r="M8" s="70"/>
      <c r="N8" s="70"/>
      <c r="O8" s="70"/>
      <c r="P8" s="64"/>
      <c r="Q8" s="64"/>
    </row>
    <row r="9" s="11" customFormat="1" ht="13.5" thickBot="1">
      <c r="H9" s="12"/>
    </row>
    <row r="10" spans="1:17" s="35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31</v>
      </c>
      <c r="N10" s="47" t="s">
        <v>434</v>
      </c>
      <c r="O10" s="47" t="s">
        <v>12</v>
      </c>
      <c r="P10" s="14" t="s">
        <v>12</v>
      </c>
      <c r="Q10" s="102" t="s">
        <v>13</v>
      </c>
    </row>
    <row r="11" spans="1:17" s="35" customFormat="1" ht="15.75" thickBot="1">
      <c r="A11" s="49"/>
      <c r="B11" s="50"/>
      <c r="C11" s="50"/>
      <c r="D11" s="50"/>
      <c r="E11" s="50"/>
      <c r="F11" s="3" t="s">
        <v>459</v>
      </c>
      <c r="G11" s="19" t="s">
        <v>34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35" customFormat="1" ht="18" customHeight="1">
      <c r="A12" s="114">
        <v>1</v>
      </c>
      <c r="B12" s="32" t="s">
        <v>26</v>
      </c>
      <c r="C12" s="122" t="s">
        <v>76</v>
      </c>
      <c r="D12" s="122" t="s">
        <v>77</v>
      </c>
      <c r="E12" s="122" t="s">
        <v>61</v>
      </c>
      <c r="F12" s="32">
        <v>0</v>
      </c>
      <c r="G12" s="32"/>
      <c r="H12" s="115">
        <v>63.39</v>
      </c>
      <c r="I12" s="32">
        <v>15</v>
      </c>
      <c r="J12" s="32">
        <v>13</v>
      </c>
      <c r="K12" s="32">
        <v>21</v>
      </c>
      <c r="L12" s="32">
        <v>19</v>
      </c>
      <c r="M12" s="32">
        <v>21</v>
      </c>
      <c r="N12" s="75">
        <v>31.5</v>
      </c>
      <c r="O12" s="262">
        <v>13</v>
      </c>
      <c r="P12" s="262">
        <v>15</v>
      </c>
      <c r="Q12" s="271">
        <f>SUM(I12:N12)-(P12+O12)</f>
        <v>92.5</v>
      </c>
    </row>
    <row r="13" spans="1:17" s="35" customFormat="1" ht="18" customHeight="1">
      <c r="A13" s="39">
        <v>2</v>
      </c>
      <c r="B13" s="33" t="s">
        <v>26</v>
      </c>
      <c r="C13" s="33" t="s">
        <v>81</v>
      </c>
      <c r="D13" s="86" t="s">
        <v>82</v>
      </c>
      <c r="E13" s="86" t="s">
        <v>47</v>
      </c>
      <c r="F13" s="33">
        <v>4</v>
      </c>
      <c r="G13" s="33"/>
      <c r="H13" s="34">
        <v>64.52</v>
      </c>
      <c r="I13" s="33">
        <v>13</v>
      </c>
      <c r="J13" s="33">
        <v>16</v>
      </c>
      <c r="K13" s="33">
        <v>19</v>
      </c>
      <c r="L13" s="33">
        <v>21</v>
      </c>
      <c r="M13" s="33">
        <v>18</v>
      </c>
      <c r="N13" s="76">
        <v>25.5</v>
      </c>
      <c r="O13" s="245">
        <v>13</v>
      </c>
      <c r="P13" s="245">
        <v>16</v>
      </c>
      <c r="Q13" s="245">
        <f>SUM(I13:N13)-(P13+O13)</f>
        <v>83.5</v>
      </c>
    </row>
    <row r="14" spans="1:17" s="35" customFormat="1" ht="18" customHeight="1">
      <c r="A14" s="40">
        <v>3</v>
      </c>
      <c r="B14" s="33" t="s">
        <v>26</v>
      </c>
      <c r="C14" s="86" t="s">
        <v>71</v>
      </c>
      <c r="D14" s="86" t="s">
        <v>72</v>
      </c>
      <c r="E14" s="86" t="s">
        <v>61</v>
      </c>
      <c r="F14" s="33">
        <v>4</v>
      </c>
      <c r="G14" s="33"/>
      <c r="H14" s="34">
        <v>62.15</v>
      </c>
      <c r="I14" s="33">
        <v>9</v>
      </c>
      <c r="J14" s="33">
        <v>0</v>
      </c>
      <c r="K14" s="33">
        <v>18</v>
      </c>
      <c r="L14" s="33">
        <v>0</v>
      </c>
      <c r="M14" s="33">
        <v>16</v>
      </c>
      <c r="N14" s="76">
        <v>27</v>
      </c>
      <c r="O14" s="245">
        <v>0</v>
      </c>
      <c r="P14" s="245">
        <v>0</v>
      </c>
      <c r="Q14" s="245">
        <f>SUM(I14:N14)-(P14+O14)</f>
        <v>70</v>
      </c>
    </row>
    <row r="15" spans="1:17" s="35" customFormat="1" ht="18" customHeight="1">
      <c r="A15" s="39">
        <v>4</v>
      </c>
      <c r="B15" s="33" t="s">
        <v>26</v>
      </c>
      <c r="C15" s="33" t="s">
        <v>363</v>
      </c>
      <c r="D15" s="33" t="s">
        <v>364</v>
      </c>
      <c r="E15" s="33" t="s">
        <v>330</v>
      </c>
      <c r="F15" s="33">
        <v>4</v>
      </c>
      <c r="G15" s="33"/>
      <c r="H15" s="34">
        <v>64.6</v>
      </c>
      <c r="I15" s="76"/>
      <c r="J15" s="33">
        <v>21</v>
      </c>
      <c r="K15" s="33">
        <v>0</v>
      </c>
      <c r="L15" s="33">
        <v>0</v>
      </c>
      <c r="M15" s="33">
        <v>19</v>
      </c>
      <c r="N15" s="76">
        <v>24</v>
      </c>
      <c r="O15" s="245">
        <v>0</v>
      </c>
      <c r="P15" s="245">
        <v>0</v>
      </c>
      <c r="Q15" s="245">
        <f>SUM(I15:N15)-(P15+O15)</f>
        <v>64</v>
      </c>
    </row>
    <row r="16" spans="1:17" s="35" customFormat="1" ht="18" customHeight="1">
      <c r="A16" s="40">
        <v>5</v>
      </c>
      <c r="B16" s="33" t="s">
        <v>26</v>
      </c>
      <c r="C16" s="33" t="s">
        <v>370</v>
      </c>
      <c r="D16" s="33" t="s">
        <v>371</v>
      </c>
      <c r="E16" s="33" t="s">
        <v>231</v>
      </c>
      <c r="F16" s="33">
        <v>0</v>
      </c>
      <c r="G16" s="33"/>
      <c r="H16" s="34">
        <v>68.34</v>
      </c>
      <c r="I16" s="76"/>
      <c r="J16" s="33">
        <v>19</v>
      </c>
      <c r="K16" s="33">
        <v>0</v>
      </c>
      <c r="L16" s="33">
        <v>0</v>
      </c>
      <c r="M16" s="33">
        <v>0</v>
      </c>
      <c r="N16" s="76">
        <v>28.5</v>
      </c>
      <c r="O16" s="245">
        <v>0</v>
      </c>
      <c r="P16" s="245">
        <v>0</v>
      </c>
      <c r="Q16" s="245">
        <f>SUM(I16:N16)-(P16+O16)</f>
        <v>47.5</v>
      </c>
    </row>
    <row r="17" spans="1:17" s="35" customFormat="1" ht="18" customHeight="1">
      <c r="A17" s="39">
        <v>6</v>
      </c>
      <c r="B17" s="33" t="s">
        <v>26</v>
      </c>
      <c r="C17" s="86" t="s">
        <v>59</v>
      </c>
      <c r="D17" s="86" t="s">
        <v>150</v>
      </c>
      <c r="E17" s="86" t="s">
        <v>61</v>
      </c>
      <c r="F17" s="33">
        <v>8</v>
      </c>
      <c r="G17" s="33"/>
      <c r="H17" s="34">
        <v>73.45</v>
      </c>
      <c r="I17" s="33">
        <v>6.5</v>
      </c>
      <c r="J17" s="33">
        <v>0</v>
      </c>
      <c r="K17" s="33">
        <v>17</v>
      </c>
      <c r="L17" s="33">
        <v>0</v>
      </c>
      <c r="M17" s="33">
        <v>0</v>
      </c>
      <c r="N17" s="76">
        <v>21</v>
      </c>
      <c r="O17" s="245">
        <v>0</v>
      </c>
      <c r="P17" s="245">
        <v>0</v>
      </c>
      <c r="Q17" s="245">
        <f>SUM(I17:N17)-(P17+O17)</f>
        <v>44.5</v>
      </c>
    </row>
    <row r="18" spans="1:17" s="35" customFormat="1" ht="18" customHeight="1">
      <c r="A18" s="40">
        <v>7</v>
      </c>
      <c r="B18" s="33" t="s">
        <v>26</v>
      </c>
      <c r="C18" s="86" t="s">
        <v>144</v>
      </c>
      <c r="D18" s="86" t="s">
        <v>145</v>
      </c>
      <c r="E18" s="86" t="s">
        <v>47</v>
      </c>
      <c r="F18" s="33" t="s">
        <v>327</v>
      </c>
      <c r="G18" s="33"/>
      <c r="H18" s="34"/>
      <c r="I18" s="33">
        <v>16</v>
      </c>
      <c r="J18" s="33">
        <v>0</v>
      </c>
      <c r="K18" s="33">
        <v>0</v>
      </c>
      <c r="L18" s="33">
        <v>0</v>
      </c>
      <c r="M18" s="33">
        <v>17</v>
      </c>
      <c r="N18" s="76">
        <v>0</v>
      </c>
      <c r="O18" s="245">
        <v>0</v>
      </c>
      <c r="P18" s="245">
        <v>0</v>
      </c>
      <c r="Q18" s="245">
        <f>SUM(I18:N18)-(P18+O18)</f>
        <v>33</v>
      </c>
    </row>
    <row r="19" spans="1:17" s="35" customFormat="1" ht="18" customHeight="1">
      <c r="A19" s="39">
        <v>8</v>
      </c>
      <c r="B19" s="33" t="s">
        <v>26</v>
      </c>
      <c r="C19" s="86" t="s">
        <v>152</v>
      </c>
      <c r="D19" s="86" t="s">
        <v>153</v>
      </c>
      <c r="E19" s="86" t="s">
        <v>47</v>
      </c>
      <c r="F19" s="33">
        <v>4</v>
      </c>
      <c r="G19" s="33"/>
      <c r="H19" s="34">
        <v>85.76</v>
      </c>
      <c r="I19" s="33">
        <v>10</v>
      </c>
      <c r="J19" s="33">
        <v>0</v>
      </c>
      <c r="K19" s="33">
        <v>0</v>
      </c>
      <c r="L19" s="33">
        <v>0</v>
      </c>
      <c r="M19" s="33">
        <v>0</v>
      </c>
      <c r="N19" s="76">
        <v>22.5</v>
      </c>
      <c r="O19" s="245">
        <v>0</v>
      </c>
      <c r="P19" s="245">
        <v>0</v>
      </c>
      <c r="Q19" s="245">
        <f>SUM(I19:N19)-(P19+O19)</f>
        <v>32.5</v>
      </c>
    </row>
    <row r="20" spans="1:17" s="35" customFormat="1" ht="18" customHeight="1">
      <c r="A20" s="40">
        <v>9</v>
      </c>
      <c r="B20" s="33" t="s">
        <v>26</v>
      </c>
      <c r="C20" s="86" t="s">
        <v>154</v>
      </c>
      <c r="D20" s="86" t="s">
        <v>155</v>
      </c>
      <c r="E20" s="86" t="s">
        <v>47</v>
      </c>
      <c r="F20" s="33" t="s">
        <v>327</v>
      </c>
      <c r="G20" s="33"/>
      <c r="H20" s="34"/>
      <c r="I20" s="33">
        <v>11</v>
      </c>
      <c r="J20" s="33">
        <v>15</v>
      </c>
      <c r="K20" s="33">
        <v>0</v>
      </c>
      <c r="L20" s="33">
        <v>0</v>
      </c>
      <c r="M20" s="33">
        <v>0</v>
      </c>
      <c r="N20" s="76">
        <v>0</v>
      </c>
      <c r="O20" s="245">
        <v>0</v>
      </c>
      <c r="P20" s="245">
        <v>0</v>
      </c>
      <c r="Q20" s="245">
        <f>SUM(I20:N20)-(P20+O20)</f>
        <v>26</v>
      </c>
    </row>
    <row r="21" spans="1:17" s="35" customFormat="1" ht="18" customHeight="1">
      <c r="A21" s="39">
        <v>10</v>
      </c>
      <c r="B21" s="33" t="s">
        <v>26</v>
      </c>
      <c r="C21" s="33" t="s">
        <v>135</v>
      </c>
      <c r="D21" s="33" t="s">
        <v>156</v>
      </c>
      <c r="E21" s="33" t="s">
        <v>118</v>
      </c>
      <c r="F21" s="33" t="s">
        <v>327</v>
      </c>
      <c r="G21" s="33"/>
      <c r="H21" s="34"/>
      <c r="I21" s="33">
        <v>14</v>
      </c>
      <c r="J21" s="33">
        <v>11</v>
      </c>
      <c r="K21" s="33">
        <v>0</v>
      </c>
      <c r="L21" s="33">
        <v>0</v>
      </c>
      <c r="M21" s="33">
        <v>0</v>
      </c>
      <c r="N21" s="76">
        <v>0</v>
      </c>
      <c r="O21" s="245">
        <v>0</v>
      </c>
      <c r="P21" s="245">
        <v>0</v>
      </c>
      <c r="Q21" s="245">
        <f>SUM(I21:N21)-(P21+O21)</f>
        <v>25</v>
      </c>
    </row>
    <row r="22" spans="1:17" s="35" customFormat="1" ht="18" customHeight="1">
      <c r="A22" s="40">
        <v>11</v>
      </c>
      <c r="B22" s="33" t="s">
        <v>26</v>
      </c>
      <c r="C22" s="86" t="s">
        <v>85</v>
      </c>
      <c r="D22" s="86" t="s">
        <v>143</v>
      </c>
      <c r="E22" s="86" t="s">
        <v>61</v>
      </c>
      <c r="F22" s="33" t="s">
        <v>327</v>
      </c>
      <c r="G22" s="37"/>
      <c r="H22" s="38"/>
      <c r="I22" s="33">
        <v>8</v>
      </c>
      <c r="J22" s="33">
        <v>14</v>
      </c>
      <c r="K22" s="33">
        <v>0</v>
      </c>
      <c r="L22" s="33">
        <v>0</v>
      </c>
      <c r="M22" s="33">
        <v>0</v>
      </c>
      <c r="N22" s="76">
        <v>0</v>
      </c>
      <c r="O22" s="245">
        <v>0</v>
      </c>
      <c r="P22" s="245">
        <v>0</v>
      </c>
      <c r="Q22" s="245">
        <f>SUM(I22:N22)-(P22+O22)</f>
        <v>22</v>
      </c>
    </row>
    <row r="23" spans="1:17" s="35" customFormat="1" ht="18" customHeight="1">
      <c r="A23" s="39">
        <v>12</v>
      </c>
      <c r="B23" s="33" t="s">
        <v>26</v>
      </c>
      <c r="C23" s="86" t="s">
        <v>140</v>
      </c>
      <c r="D23" s="86" t="s">
        <v>141</v>
      </c>
      <c r="E23" s="86" t="s">
        <v>48</v>
      </c>
      <c r="F23" s="33" t="s">
        <v>327</v>
      </c>
      <c r="G23" s="33"/>
      <c r="H23" s="34"/>
      <c r="I23" s="33">
        <v>21</v>
      </c>
      <c r="J23" s="33">
        <v>0</v>
      </c>
      <c r="K23" s="33">
        <v>0</v>
      </c>
      <c r="L23" s="33">
        <v>0</v>
      </c>
      <c r="M23" s="33">
        <v>0</v>
      </c>
      <c r="N23" s="76">
        <v>0</v>
      </c>
      <c r="O23" s="245">
        <v>0</v>
      </c>
      <c r="P23" s="245">
        <v>0</v>
      </c>
      <c r="Q23" s="245">
        <f>SUM(I23:N23)-(P23+O23)</f>
        <v>21</v>
      </c>
    </row>
    <row r="24" spans="1:17" s="35" customFormat="1" ht="18" customHeight="1">
      <c r="A24" s="40">
        <v>13</v>
      </c>
      <c r="B24" s="33" t="s">
        <v>26</v>
      </c>
      <c r="C24" s="86" t="s">
        <v>148</v>
      </c>
      <c r="D24" s="86" t="s">
        <v>149</v>
      </c>
      <c r="E24" s="86" t="s">
        <v>48</v>
      </c>
      <c r="F24" s="33" t="s">
        <v>327</v>
      </c>
      <c r="G24" s="33"/>
      <c r="H24" s="34"/>
      <c r="I24" s="33">
        <v>19</v>
      </c>
      <c r="J24" s="33">
        <v>0</v>
      </c>
      <c r="K24" s="33">
        <v>0</v>
      </c>
      <c r="L24" s="33">
        <v>0</v>
      </c>
      <c r="M24" s="33">
        <v>0</v>
      </c>
      <c r="N24" s="76">
        <v>0</v>
      </c>
      <c r="O24" s="245">
        <v>0</v>
      </c>
      <c r="P24" s="245">
        <v>0</v>
      </c>
      <c r="Q24" s="245">
        <f>SUM(I24:N24)-(P24+O24)</f>
        <v>19</v>
      </c>
    </row>
    <row r="25" spans="1:17" s="35" customFormat="1" ht="18" customHeight="1">
      <c r="A25" s="39">
        <v>14</v>
      </c>
      <c r="B25" s="33" t="s">
        <v>26</v>
      </c>
      <c r="C25" s="33" t="s">
        <v>365</v>
      </c>
      <c r="D25" s="33" t="s">
        <v>366</v>
      </c>
      <c r="E25" s="33" t="s">
        <v>367</v>
      </c>
      <c r="F25" s="33" t="s">
        <v>327</v>
      </c>
      <c r="G25" s="33"/>
      <c r="H25" s="34"/>
      <c r="I25" s="76"/>
      <c r="J25" s="33">
        <v>18</v>
      </c>
      <c r="K25" s="33">
        <v>0</v>
      </c>
      <c r="L25" s="33">
        <v>0</v>
      </c>
      <c r="M25" s="33">
        <v>0</v>
      </c>
      <c r="N25" s="76">
        <v>0</v>
      </c>
      <c r="O25" s="245">
        <v>0</v>
      </c>
      <c r="P25" s="245">
        <v>0</v>
      </c>
      <c r="Q25" s="245">
        <f>SUM(I25:N25)-(P25+O25)</f>
        <v>18</v>
      </c>
    </row>
    <row r="26" spans="1:17" s="35" customFormat="1" ht="18" customHeight="1">
      <c r="A26" s="40">
        <v>15</v>
      </c>
      <c r="B26" s="33" t="s">
        <v>26</v>
      </c>
      <c r="C26" s="33" t="s">
        <v>138</v>
      </c>
      <c r="D26" s="33" t="s">
        <v>139</v>
      </c>
      <c r="E26" s="33" t="s">
        <v>38</v>
      </c>
      <c r="F26" s="33" t="s">
        <v>327</v>
      </c>
      <c r="G26" s="33"/>
      <c r="H26" s="34"/>
      <c r="I26" s="33">
        <v>18</v>
      </c>
      <c r="J26" s="33">
        <v>0</v>
      </c>
      <c r="K26" s="33">
        <v>0</v>
      </c>
      <c r="L26" s="33">
        <v>0</v>
      </c>
      <c r="M26" s="33">
        <v>0</v>
      </c>
      <c r="N26" s="76">
        <v>0</v>
      </c>
      <c r="O26" s="245">
        <v>0</v>
      </c>
      <c r="P26" s="245">
        <v>0</v>
      </c>
      <c r="Q26" s="245">
        <f>SUM(I26:N26)-(P26+O26)</f>
        <v>18</v>
      </c>
    </row>
    <row r="27" spans="1:17" s="35" customFormat="1" ht="18" customHeight="1">
      <c r="A27" s="39">
        <v>16</v>
      </c>
      <c r="B27" s="33" t="s">
        <v>26</v>
      </c>
      <c r="C27" s="33" t="s">
        <v>368</v>
      </c>
      <c r="D27" s="33" t="s">
        <v>369</v>
      </c>
      <c r="E27" s="33" t="s">
        <v>38</v>
      </c>
      <c r="F27" s="33" t="s">
        <v>327</v>
      </c>
      <c r="G27" s="33"/>
      <c r="H27" s="34"/>
      <c r="I27" s="76"/>
      <c r="J27" s="33">
        <v>17</v>
      </c>
      <c r="K27" s="33">
        <v>0</v>
      </c>
      <c r="L27" s="33">
        <v>0</v>
      </c>
      <c r="M27" s="33">
        <v>0</v>
      </c>
      <c r="N27" s="76">
        <v>0</v>
      </c>
      <c r="O27" s="245">
        <v>0</v>
      </c>
      <c r="P27" s="245">
        <v>0</v>
      </c>
      <c r="Q27" s="245">
        <f>SUM(I27:N27)-(P27+O27)</f>
        <v>17</v>
      </c>
    </row>
    <row r="28" spans="1:17" s="35" customFormat="1" ht="18" customHeight="1">
      <c r="A28" s="40">
        <v>17</v>
      </c>
      <c r="B28" s="33" t="s">
        <v>26</v>
      </c>
      <c r="C28" s="86" t="s">
        <v>111</v>
      </c>
      <c r="D28" s="86" t="s">
        <v>142</v>
      </c>
      <c r="E28" s="86" t="s">
        <v>49</v>
      </c>
      <c r="F28" s="33" t="s">
        <v>327</v>
      </c>
      <c r="G28" s="33"/>
      <c r="H28" s="34"/>
      <c r="I28" s="33">
        <v>17</v>
      </c>
      <c r="J28" s="33">
        <v>0</v>
      </c>
      <c r="K28" s="33">
        <v>0</v>
      </c>
      <c r="L28" s="33">
        <v>0</v>
      </c>
      <c r="M28" s="33">
        <v>0</v>
      </c>
      <c r="N28" s="76">
        <v>0</v>
      </c>
      <c r="O28" s="245">
        <v>0</v>
      </c>
      <c r="P28" s="245">
        <v>0</v>
      </c>
      <c r="Q28" s="245">
        <f>SUM(I28:N28)-(P28+O28)</f>
        <v>17</v>
      </c>
    </row>
    <row r="29" spans="1:17" s="35" customFormat="1" ht="18" customHeight="1">
      <c r="A29" s="39">
        <v>18</v>
      </c>
      <c r="B29" s="33" t="s">
        <v>26</v>
      </c>
      <c r="C29" s="33" t="s">
        <v>360</v>
      </c>
      <c r="D29" s="33" t="s">
        <v>361</v>
      </c>
      <c r="E29" s="33" t="s">
        <v>362</v>
      </c>
      <c r="F29" s="33" t="s">
        <v>327</v>
      </c>
      <c r="G29" s="33"/>
      <c r="H29" s="34"/>
      <c r="I29" s="76"/>
      <c r="J29" s="33">
        <v>12</v>
      </c>
      <c r="K29" s="33">
        <v>0</v>
      </c>
      <c r="L29" s="33">
        <v>0</v>
      </c>
      <c r="M29" s="33">
        <v>0</v>
      </c>
      <c r="N29" s="76">
        <v>0</v>
      </c>
      <c r="O29" s="245">
        <v>0</v>
      </c>
      <c r="P29" s="245">
        <v>0</v>
      </c>
      <c r="Q29" s="245">
        <f>SUM(I29:N29)-(P29+O29)</f>
        <v>12</v>
      </c>
    </row>
    <row r="30" spans="1:17" s="35" customFormat="1" ht="18" customHeight="1">
      <c r="A30" s="40">
        <v>19</v>
      </c>
      <c r="B30" s="33" t="s">
        <v>26</v>
      </c>
      <c r="C30" s="86" t="s">
        <v>135</v>
      </c>
      <c r="D30" s="86" t="s">
        <v>136</v>
      </c>
      <c r="E30" s="86" t="s">
        <v>118</v>
      </c>
      <c r="F30" s="33" t="s">
        <v>327</v>
      </c>
      <c r="G30" s="33"/>
      <c r="H30" s="34"/>
      <c r="I30" s="33">
        <v>12</v>
      </c>
      <c r="J30" s="33">
        <v>0</v>
      </c>
      <c r="K30" s="33">
        <v>0</v>
      </c>
      <c r="L30" s="33">
        <v>0</v>
      </c>
      <c r="M30" s="33">
        <v>0</v>
      </c>
      <c r="N30" s="76">
        <v>0</v>
      </c>
      <c r="O30" s="245">
        <v>0</v>
      </c>
      <c r="P30" s="245">
        <v>0</v>
      </c>
      <c r="Q30" s="245">
        <f>SUM(I30:N30)-(P30+O30)</f>
        <v>12</v>
      </c>
    </row>
    <row r="31" spans="1:17" s="35" customFormat="1" ht="18" customHeight="1">
      <c r="A31" s="39">
        <v>20</v>
      </c>
      <c r="B31" s="33" t="s">
        <v>26</v>
      </c>
      <c r="C31" s="86" t="s">
        <v>74</v>
      </c>
      <c r="D31" s="86" t="s">
        <v>137</v>
      </c>
      <c r="E31" s="86" t="s">
        <v>61</v>
      </c>
      <c r="F31" s="33" t="s">
        <v>327</v>
      </c>
      <c r="G31" s="33"/>
      <c r="H31" s="34"/>
      <c r="I31" s="33">
        <v>6.5</v>
      </c>
      <c r="J31" s="33">
        <v>0</v>
      </c>
      <c r="K31" s="33">
        <v>0</v>
      </c>
      <c r="L31" s="33">
        <v>0</v>
      </c>
      <c r="M31" s="33">
        <v>0</v>
      </c>
      <c r="N31" s="76">
        <v>0</v>
      </c>
      <c r="O31" s="245">
        <v>0</v>
      </c>
      <c r="P31" s="245">
        <v>0</v>
      </c>
      <c r="Q31" s="245">
        <f>SUM(I31:N31)-(P31+O31)</f>
        <v>6.5</v>
      </c>
    </row>
    <row r="32" spans="1:17" s="35" customFormat="1" ht="18" customHeight="1" thickBot="1">
      <c r="A32" s="117">
        <v>21</v>
      </c>
      <c r="B32" s="42" t="s">
        <v>26</v>
      </c>
      <c r="C32" s="42"/>
      <c r="D32" s="42"/>
      <c r="E32" s="42"/>
      <c r="F32" s="42"/>
      <c r="G32" s="42"/>
      <c r="H32" s="74"/>
      <c r="I32" s="87"/>
      <c r="J32" s="87"/>
      <c r="K32" s="87"/>
      <c r="L32" s="87"/>
      <c r="M32" s="87"/>
      <c r="N32" s="87"/>
      <c r="O32" s="87"/>
      <c r="P32" s="42"/>
      <c r="Q32" s="81">
        <f>SUM(I32:L32)-P32</f>
        <v>0</v>
      </c>
    </row>
    <row r="33" ht="13.5" thickTop="1"/>
  </sheetData>
  <sheetProtection/>
  <autoFilter ref="A10:Q32"/>
  <mergeCells count="1">
    <mergeCell ref="H8:J8"/>
  </mergeCells>
  <printOptions horizontalCentered="1"/>
  <pageMargins left="0" right="0" top="0.2362204724409449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4.140625" style="35" customWidth="1"/>
    <col min="2" max="2" width="9.7109375" style="35" customWidth="1"/>
    <col min="3" max="4" width="21.421875" style="35" customWidth="1"/>
    <col min="5" max="5" width="9.421875" style="35" customWidth="1"/>
    <col min="6" max="8" width="7.28125" style="35" customWidth="1"/>
    <col min="9" max="16" width="6.28125" style="35" customWidth="1"/>
    <col min="17" max="17" width="7.421875" style="35" customWidth="1"/>
    <col min="18" max="16384" width="11.421875" style="35" customWidth="1"/>
  </cols>
  <sheetData>
    <row r="1" spans="1:17" ht="15">
      <c r="A1" s="64" t="str">
        <f>+'[1]Datos Planilla Puntos'!$C$2</f>
        <v>FEDERACION ECUESTRE ARGENTINA</v>
      </c>
      <c r="H1" s="45"/>
      <c r="Q1" s="64"/>
    </row>
    <row r="2" spans="1:17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0" customFormat="1" ht="15.7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29"/>
    </row>
    <row r="5" spans="1:17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30" customFormat="1" ht="15.7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29"/>
      <c r="Q7" s="29"/>
    </row>
    <row r="8" spans="1:17" ht="15">
      <c r="A8" s="64" t="str">
        <f>+'[1]Datos Planilla Puntos'!$C$9</f>
        <v>CAMPEONATO INDIVIDUAL</v>
      </c>
      <c r="B8" s="64"/>
      <c r="C8" s="64"/>
      <c r="D8" s="73" t="s">
        <v>30</v>
      </c>
      <c r="E8" s="69"/>
      <c r="F8" s="69"/>
      <c r="G8" s="64"/>
      <c r="H8" s="276" t="s">
        <v>15</v>
      </c>
      <c r="I8" s="276"/>
      <c r="J8" s="276"/>
      <c r="K8" s="95" t="s">
        <v>422</v>
      </c>
      <c r="L8" s="70" t="s">
        <v>29</v>
      </c>
      <c r="M8" s="70"/>
      <c r="N8" s="70"/>
      <c r="O8" s="70"/>
      <c r="P8" s="64"/>
      <c r="Q8" s="64"/>
    </row>
    <row r="9" ht="15" thickBot="1">
      <c r="H9" s="45"/>
    </row>
    <row r="10" spans="1:17" ht="18" customHeight="1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31</v>
      </c>
      <c r="N10" s="47" t="s">
        <v>434</v>
      </c>
      <c r="O10" s="47" t="s">
        <v>12</v>
      </c>
      <c r="P10" s="47" t="s">
        <v>12</v>
      </c>
      <c r="Q10" s="48" t="s">
        <v>13</v>
      </c>
    </row>
    <row r="11" spans="1:17" ht="18" customHeight="1" thickBot="1">
      <c r="A11" s="49"/>
      <c r="B11" s="84"/>
      <c r="C11" s="50"/>
      <c r="D11" s="50"/>
      <c r="E11" s="50"/>
      <c r="F11" s="3" t="s">
        <v>459</v>
      </c>
      <c r="G11" s="19" t="s">
        <v>34</v>
      </c>
      <c r="H11" s="20"/>
      <c r="I11" s="101" t="s">
        <v>14</v>
      </c>
      <c r="J11" s="51"/>
      <c r="K11" s="242"/>
      <c r="L11" s="51"/>
      <c r="M11" s="51"/>
      <c r="N11" s="51"/>
      <c r="O11" s="51"/>
      <c r="P11" s="51"/>
      <c r="Q11" s="52"/>
    </row>
    <row r="12" spans="1:17" s="185" customFormat="1" ht="18" customHeight="1">
      <c r="A12" s="182">
        <v>1</v>
      </c>
      <c r="B12" s="137" t="s">
        <v>25</v>
      </c>
      <c r="C12" s="205" t="s">
        <v>420</v>
      </c>
      <c r="D12" s="205" t="s">
        <v>421</v>
      </c>
      <c r="E12" s="205" t="s">
        <v>61</v>
      </c>
      <c r="F12" s="137">
        <v>12</v>
      </c>
      <c r="G12" s="137"/>
      <c r="H12" s="138">
        <v>75.88</v>
      </c>
      <c r="I12" s="243"/>
      <c r="J12" s="205">
        <v>9</v>
      </c>
      <c r="K12" s="205">
        <v>9</v>
      </c>
      <c r="L12" s="205">
        <v>8</v>
      </c>
      <c r="M12" s="205">
        <v>0</v>
      </c>
      <c r="N12" s="243">
        <v>12</v>
      </c>
      <c r="O12" s="205">
        <v>0</v>
      </c>
      <c r="P12" s="243">
        <v>0</v>
      </c>
      <c r="Q12" s="270">
        <f>SUM(I12:N12)-(P12+O12)</f>
        <v>38</v>
      </c>
    </row>
    <row r="13" spans="1:17" s="185" customFormat="1" ht="18" customHeight="1">
      <c r="A13" s="182">
        <v>2</v>
      </c>
      <c r="B13" s="137" t="s">
        <v>25</v>
      </c>
      <c r="C13" s="137" t="s">
        <v>375</v>
      </c>
      <c r="D13" s="137" t="s">
        <v>195</v>
      </c>
      <c r="E13" s="137" t="s">
        <v>38</v>
      </c>
      <c r="F13" s="137">
        <v>0</v>
      </c>
      <c r="G13" s="144"/>
      <c r="H13" s="145">
        <v>69.25</v>
      </c>
      <c r="I13" s="142"/>
      <c r="J13" s="137">
        <v>8</v>
      </c>
      <c r="K13" s="137">
        <v>0</v>
      </c>
      <c r="L13" s="137">
        <v>9</v>
      </c>
      <c r="M13" s="137">
        <v>0</v>
      </c>
      <c r="N13" s="216">
        <v>16.5</v>
      </c>
      <c r="O13" s="137">
        <v>0</v>
      </c>
      <c r="P13" s="142">
        <v>0</v>
      </c>
      <c r="Q13" s="216">
        <f>SUM(I13:N13)-(P13+O13)</f>
        <v>33.5</v>
      </c>
    </row>
    <row r="14" spans="1:17" s="185" customFormat="1" ht="18" customHeight="1">
      <c r="A14" s="182">
        <v>3</v>
      </c>
      <c r="B14" s="137" t="s">
        <v>25</v>
      </c>
      <c r="C14" s="137" t="s">
        <v>157</v>
      </c>
      <c r="D14" s="137" t="s">
        <v>158</v>
      </c>
      <c r="E14" s="137" t="s">
        <v>159</v>
      </c>
      <c r="F14" s="137">
        <v>0</v>
      </c>
      <c r="G14" s="137"/>
      <c r="H14" s="138">
        <v>74.8</v>
      </c>
      <c r="I14" s="137">
        <v>7</v>
      </c>
      <c r="J14" s="137">
        <v>0</v>
      </c>
      <c r="K14" s="137">
        <v>0</v>
      </c>
      <c r="L14" s="137">
        <v>7</v>
      </c>
      <c r="M14" s="137">
        <v>0</v>
      </c>
      <c r="N14" s="216">
        <v>13.5</v>
      </c>
      <c r="O14" s="137">
        <v>0</v>
      </c>
      <c r="P14" s="142">
        <v>0</v>
      </c>
      <c r="Q14" s="216">
        <f>SUM(I14:N14)-(P14+O14)</f>
        <v>27.5</v>
      </c>
    </row>
    <row r="15" spans="1:17" s="185" customFormat="1" ht="18" customHeight="1">
      <c r="A15" s="182">
        <v>4</v>
      </c>
      <c r="B15" s="137" t="s">
        <v>25</v>
      </c>
      <c r="C15" s="137" t="s">
        <v>86</v>
      </c>
      <c r="D15" s="136" t="s">
        <v>94</v>
      </c>
      <c r="E15" s="136" t="s">
        <v>52</v>
      </c>
      <c r="F15" s="137" t="s">
        <v>327</v>
      </c>
      <c r="G15" s="137"/>
      <c r="H15" s="137"/>
      <c r="I15" s="137">
        <v>5.5</v>
      </c>
      <c r="J15" s="137">
        <v>0</v>
      </c>
      <c r="K15" s="137">
        <v>11</v>
      </c>
      <c r="L15" s="137">
        <v>11</v>
      </c>
      <c r="M15" s="137">
        <v>0</v>
      </c>
      <c r="N15" s="216">
        <v>0</v>
      </c>
      <c r="O15" s="137">
        <v>0</v>
      </c>
      <c r="P15" s="142">
        <v>0</v>
      </c>
      <c r="Q15" s="216">
        <f>SUM(I15:N15)-(P15+O15)</f>
        <v>27.5</v>
      </c>
    </row>
    <row r="16" spans="1:17" s="185" customFormat="1" ht="18" customHeight="1">
      <c r="A16" s="182">
        <v>5</v>
      </c>
      <c r="B16" s="137" t="s">
        <v>25</v>
      </c>
      <c r="C16" s="137" t="s">
        <v>164</v>
      </c>
      <c r="D16" s="137" t="s">
        <v>92</v>
      </c>
      <c r="E16" s="137" t="s">
        <v>38</v>
      </c>
      <c r="F16" s="137" t="s">
        <v>327</v>
      </c>
      <c r="G16" s="137"/>
      <c r="H16" s="137"/>
      <c r="I16" s="137">
        <v>11</v>
      </c>
      <c r="J16" s="137">
        <v>11</v>
      </c>
      <c r="K16" s="137">
        <v>0</v>
      </c>
      <c r="L16" s="137">
        <v>0</v>
      </c>
      <c r="M16" s="137">
        <v>0</v>
      </c>
      <c r="N16" s="216">
        <v>0</v>
      </c>
      <c r="O16" s="137">
        <v>0</v>
      </c>
      <c r="P16" s="142">
        <v>0</v>
      </c>
      <c r="Q16" s="216">
        <f>SUM(I16:N16)-(P16+O16)</f>
        <v>22</v>
      </c>
    </row>
    <row r="17" spans="1:17" s="185" customFormat="1" ht="18" customHeight="1">
      <c r="A17" s="182">
        <v>6</v>
      </c>
      <c r="B17" s="137" t="s">
        <v>25</v>
      </c>
      <c r="C17" s="137" t="s">
        <v>161</v>
      </c>
      <c r="D17" s="137" t="s">
        <v>162</v>
      </c>
      <c r="E17" s="137" t="s">
        <v>163</v>
      </c>
      <c r="F17" s="137" t="s">
        <v>327</v>
      </c>
      <c r="G17" s="219"/>
      <c r="H17" s="138"/>
      <c r="I17" s="137">
        <v>9</v>
      </c>
      <c r="J17" s="137">
        <v>0</v>
      </c>
      <c r="K17" s="137">
        <v>0</v>
      </c>
      <c r="L17" s="137">
        <v>0</v>
      </c>
      <c r="M17" s="137">
        <v>0</v>
      </c>
      <c r="N17" s="216">
        <v>0</v>
      </c>
      <c r="O17" s="137">
        <v>0</v>
      </c>
      <c r="P17" s="142">
        <v>0</v>
      </c>
      <c r="Q17" s="216">
        <f>SUM(I17:N17)-(P17+O17)</f>
        <v>9</v>
      </c>
    </row>
    <row r="18" spans="1:17" s="185" customFormat="1" ht="18" customHeight="1">
      <c r="A18" s="182">
        <v>7</v>
      </c>
      <c r="B18" s="137" t="s">
        <v>25</v>
      </c>
      <c r="C18" s="137" t="s">
        <v>43</v>
      </c>
      <c r="D18" s="137" t="s">
        <v>160</v>
      </c>
      <c r="E18" s="137" t="s">
        <v>47</v>
      </c>
      <c r="F18" s="137" t="s">
        <v>327</v>
      </c>
      <c r="G18" s="137"/>
      <c r="H18" s="138"/>
      <c r="I18" s="137">
        <v>8</v>
      </c>
      <c r="J18" s="137">
        <v>0</v>
      </c>
      <c r="K18" s="137">
        <v>0</v>
      </c>
      <c r="L18" s="137">
        <v>0</v>
      </c>
      <c r="M18" s="137">
        <v>0</v>
      </c>
      <c r="N18" s="216">
        <v>0</v>
      </c>
      <c r="O18" s="137">
        <v>0</v>
      </c>
      <c r="P18" s="142">
        <v>0</v>
      </c>
      <c r="Q18" s="216">
        <f>SUM(I18:N18)-(P18+O18)</f>
        <v>8</v>
      </c>
    </row>
    <row r="19" spans="1:17" s="185" customFormat="1" ht="18" customHeight="1">
      <c r="A19" s="182">
        <v>8</v>
      </c>
      <c r="B19" s="137" t="s">
        <v>25</v>
      </c>
      <c r="C19" s="137" t="s">
        <v>373</v>
      </c>
      <c r="D19" s="137" t="s">
        <v>374</v>
      </c>
      <c r="E19" s="137" t="s">
        <v>326</v>
      </c>
      <c r="F19" s="137" t="s">
        <v>327</v>
      </c>
      <c r="G19" s="137"/>
      <c r="H19" s="137"/>
      <c r="I19" s="142"/>
      <c r="J19" s="137">
        <v>7</v>
      </c>
      <c r="K19" s="137">
        <v>0</v>
      </c>
      <c r="L19" s="137">
        <v>0</v>
      </c>
      <c r="M19" s="137">
        <v>0</v>
      </c>
      <c r="N19" s="216">
        <v>0</v>
      </c>
      <c r="O19" s="137">
        <v>0</v>
      </c>
      <c r="P19" s="142">
        <v>0</v>
      </c>
      <c r="Q19" s="216">
        <f>SUM(I19:N19)-(P19+O19)</f>
        <v>7</v>
      </c>
    </row>
    <row r="20" spans="1:17" s="185" customFormat="1" ht="18" customHeight="1">
      <c r="A20" s="182">
        <v>9</v>
      </c>
      <c r="B20" s="137" t="s">
        <v>25</v>
      </c>
      <c r="C20" s="137" t="s">
        <v>164</v>
      </c>
      <c r="D20" s="137" t="s">
        <v>372</v>
      </c>
      <c r="E20" s="137" t="s">
        <v>38</v>
      </c>
      <c r="F20" s="137" t="s">
        <v>327</v>
      </c>
      <c r="G20" s="137"/>
      <c r="H20" s="138"/>
      <c r="I20" s="137"/>
      <c r="J20" s="137">
        <v>6</v>
      </c>
      <c r="K20" s="137">
        <v>0</v>
      </c>
      <c r="L20" s="137">
        <v>0</v>
      </c>
      <c r="M20" s="137">
        <v>0</v>
      </c>
      <c r="N20" s="216">
        <v>0</v>
      </c>
      <c r="O20" s="137">
        <v>0</v>
      </c>
      <c r="P20" s="142">
        <v>0</v>
      </c>
      <c r="Q20" s="216">
        <f>SUM(I20:N20)-(P20+O20)</f>
        <v>6</v>
      </c>
    </row>
    <row r="21" spans="1:17" s="185" customFormat="1" ht="18" customHeight="1">
      <c r="A21" s="182">
        <v>10</v>
      </c>
      <c r="B21" s="137" t="s">
        <v>25</v>
      </c>
      <c r="C21" s="137" t="s">
        <v>133</v>
      </c>
      <c r="D21" s="137" t="s">
        <v>165</v>
      </c>
      <c r="E21" s="137" t="s">
        <v>48</v>
      </c>
      <c r="F21" s="137" t="s">
        <v>327</v>
      </c>
      <c r="G21" s="137"/>
      <c r="H21" s="138"/>
      <c r="I21" s="137">
        <v>5.5</v>
      </c>
      <c r="J21" s="137">
        <v>0</v>
      </c>
      <c r="K21" s="137">
        <v>0</v>
      </c>
      <c r="L21" s="137">
        <v>0</v>
      </c>
      <c r="M21" s="137">
        <v>0</v>
      </c>
      <c r="N21" s="216">
        <v>0</v>
      </c>
      <c r="O21" s="137">
        <v>0</v>
      </c>
      <c r="P21" s="142">
        <v>0</v>
      </c>
      <c r="Q21" s="216">
        <f>SUM(I21:N21)-(P21+O21)</f>
        <v>5.5</v>
      </c>
    </row>
    <row r="22" spans="1:17" ht="18" customHeight="1" thickBot="1">
      <c r="A22" s="41"/>
      <c r="B22" s="42"/>
      <c r="C22" s="42"/>
      <c r="D22" s="42"/>
      <c r="E22" s="42"/>
      <c r="F22" s="42"/>
      <c r="G22" s="42"/>
      <c r="H22" s="74"/>
      <c r="I22" s="87"/>
      <c r="J22" s="87"/>
      <c r="K22" s="87"/>
      <c r="L22" s="87"/>
      <c r="M22" s="87"/>
      <c r="N22" s="87"/>
      <c r="O22" s="87"/>
      <c r="P22" s="42"/>
      <c r="Q22" s="140">
        <f>SUM(I22:N22)-(P22+O22)</f>
        <v>0</v>
      </c>
    </row>
    <row r="23" ht="18" customHeight="1" thickTop="1"/>
  </sheetData>
  <sheetProtection/>
  <mergeCells count="1">
    <mergeCell ref="H8:J8"/>
  </mergeCells>
  <printOptions horizontalCentered="1"/>
  <pageMargins left="0" right="0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4.8515625" style="27" customWidth="1"/>
    <col min="2" max="2" width="6.140625" style="27" customWidth="1"/>
    <col min="3" max="4" width="22.57421875" style="27" customWidth="1"/>
    <col min="5" max="5" width="10.57421875" style="27" customWidth="1"/>
    <col min="6" max="8" width="7.7109375" style="27" customWidth="1"/>
    <col min="9" max="16" width="5.8515625" style="27" customWidth="1"/>
    <col min="17" max="17" width="7.7109375" style="27" customWidth="1"/>
    <col min="18" max="16384" width="11.421875" style="27" customWidth="1"/>
  </cols>
  <sheetData>
    <row r="1" spans="1:17" s="35" customFormat="1" ht="15">
      <c r="A1" s="64" t="str">
        <f>+'[1]Datos Planilla Puntos'!$C$2</f>
        <v>FEDERACION ECUESTRE ARGENTINA</v>
      </c>
      <c r="H1" s="45"/>
      <c r="P1" s="64"/>
      <c r="Q1" s="64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8"/>
      <c r="Q2" s="64"/>
    </row>
    <row r="3" spans="1:17" s="35" customFormat="1" ht="15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104"/>
      <c r="Q5" s="10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121" t="s">
        <v>56</v>
      </c>
      <c r="E8" s="71"/>
      <c r="F8" s="71"/>
      <c r="G8" s="71"/>
      <c r="H8" s="279" t="s">
        <v>15</v>
      </c>
      <c r="I8" s="279"/>
      <c r="J8" s="279"/>
      <c r="K8" s="95" t="s">
        <v>428</v>
      </c>
      <c r="L8" s="95"/>
      <c r="M8" s="95"/>
      <c r="N8" s="118" t="s">
        <v>16</v>
      </c>
      <c r="O8" s="118"/>
      <c r="P8" s="64"/>
      <c r="Q8" s="64"/>
    </row>
    <row r="9" s="106" customFormat="1" ht="12" thickBot="1">
      <c r="H9" s="107"/>
    </row>
    <row r="10" spans="1:17" s="11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31</v>
      </c>
      <c r="N10" s="47" t="s">
        <v>434</v>
      </c>
      <c r="O10" s="47" t="s">
        <v>12</v>
      </c>
      <c r="P10" s="14" t="s">
        <v>12</v>
      </c>
      <c r="Q10" s="48" t="s">
        <v>13</v>
      </c>
    </row>
    <row r="11" spans="1:17" s="11" customFormat="1" ht="15.75" thickBot="1">
      <c r="A11" s="49"/>
      <c r="B11" s="50"/>
      <c r="C11" s="50"/>
      <c r="D11" s="50"/>
      <c r="E11" s="50"/>
      <c r="F11" s="3" t="s">
        <v>446</v>
      </c>
      <c r="G11" s="3" t="s">
        <v>445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11" customFormat="1" ht="15" customHeight="1">
      <c r="A12" s="40">
        <v>1</v>
      </c>
      <c r="B12" s="263" t="s">
        <v>440</v>
      </c>
      <c r="C12" s="32" t="s">
        <v>151</v>
      </c>
      <c r="D12" s="122" t="s">
        <v>113</v>
      </c>
      <c r="E12" s="122" t="s">
        <v>114</v>
      </c>
      <c r="F12" s="33">
        <v>0</v>
      </c>
      <c r="G12" s="33">
        <v>0</v>
      </c>
      <c r="H12" s="34">
        <v>26.5</v>
      </c>
      <c r="I12" s="32">
        <v>16</v>
      </c>
      <c r="J12" s="32">
        <v>31</v>
      </c>
      <c r="K12" s="32">
        <v>29</v>
      </c>
      <c r="L12" s="32">
        <v>31</v>
      </c>
      <c r="M12" s="32">
        <v>0</v>
      </c>
      <c r="N12" s="75">
        <v>43.5</v>
      </c>
      <c r="O12" s="75">
        <v>0</v>
      </c>
      <c r="P12" s="243">
        <v>16</v>
      </c>
      <c r="Q12" s="36">
        <f>SUM(I12:N12)-(P12+O12)</f>
        <v>134.5</v>
      </c>
    </row>
    <row r="13" spans="1:17" s="11" customFormat="1" ht="15" customHeight="1">
      <c r="A13" s="40">
        <v>2</v>
      </c>
      <c r="B13" s="33" t="s">
        <v>440</v>
      </c>
      <c r="C13" s="86" t="s">
        <v>110</v>
      </c>
      <c r="D13" s="86" t="s">
        <v>60</v>
      </c>
      <c r="E13" s="86" t="s">
        <v>61</v>
      </c>
      <c r="F13" s="33">
        <v>0</v>
      </c>
      <c r="G13" s="33">
        <v>0</v>
      </c>
      <c r="H13" s="34">
        <v>26.89</v>
      </c>
      <c r="I13" s="33">
        <v>29</v>
      </c>
      <c r="J13" s="33">
        <v>26</v>
      </c>
      <c r="K13" s="33">
        <v>31</v>
      </c>
      <c r="L13" s="33">
        <v>17</v>
      </c>
      <c r="M13" s="33">
        <v>29</v>
      </c>
      <c r="N13" s="76">
        <v>40.5</v>
      </c>
      <c r="O13" s="76">
        <v>17</v>
      </c>
      <c r="P13" s="216">
        <v>26</v>
      </c>
      <c r="Q13" s="36">
        <f>SUM(I13:N13)-(P13+O13)</f>
        <v>129.5</v>
      </c>
    </row>
    <row r="14" spans="1:17" s="11" customFormat="1" ht="15" customHeight="1">
      <c r="A14" s="40">
        <v>3</v>
      </c>
      <c r="B14" s="33" t="s">
        <v>440</v>
      </c>
      <c r="C14" s="86" t="s">
        <v>57</v>
      </c>
      <c r="D14" s="86" t="s">
        <v>58</v>
      </c>
      <c r="E14" s="86" t="s">
        <v>47</v>
      </c>
      <c r="F14" s="33">
        <v>0</v>
      </c>
      <c r="G14" s="33">
        <v>4</v>
      </c>
      <c r="H14" s="34">
        <v>26.24</v>
      </c>
      <c r="I14" s="33">
        <v>31</v>
      </c>
      <c r="J14" s="33">
        <v>29</v>
      </c>
      <c r="K14" s="33">
        <v>28</v>
      </c>
      <c r="L14" s="33">
        <v>22</v>
      </c>
      <c r="M14" s="33">
        <v>31</v>
      </c>
      <c r="N14" s="76">
        <v>36</v>
      </c>
      <c r="O14" s="76">
        <v>22</v>
      </c>
      <c r="P14" s="216">
        <v>28</v>
      </c>
      <c r="Q14" s="36">
        <f>SUM(I14:N14)-(P14+O14)</f>
        <v>127</v>
      </c>
    </row>
    <row r="15" spans="1:17" s="11" customFormat="1" ht="15" customHeight="1">
      <c r="A15" s="40">
        <v>4</v>
      </c>
      <c r="B15" s="33" t="s">
        <v>440</v>
      </c>
      <c r="C15" s="86" t="s">
        <v>69</v>
      </c>
      <c r="D15" s="86" t="s">
        <v>106</v>
      </c>
      <c r="E15" s="86" t="s">
        <v>41</v>
      </c>
      <c r="F15" s="33">
        <v>0</v>
      </c>
      <c r="G15" s="33">
        <v>0</v>
      </c>
      <c r="H15" s="34">
        <v>27.57</v>
      </c>
      <c r="I15" s="33">
        <v>28</v>
      </c>
      <c r="J15" s="33">
        <v>24</v>
      </c>
      <c r="K15" s="33">
        <v>27</v>
      </c>
      <c r="L15" s="33">
        <v>29</v>
      </c>
      <c r="M15" s="33">
        <v>28</v>
      </c>
      <c r="N15" s="245">
        <v>39</v>
      </c>
      <c r="O15" s="76">
        <v>24</v>
      </c>
      <c r="P15" s="216">
        <v>27</v>
      </c>
      <c r="Q15" s="36">
        <f>SUM(I15:N15)-(P15+O15)</f>
        <v>124</v>
      </c>
    </row>
    <row r="16" spans="1:17" s="11" customFormat="1" ht="15" customHeight="1">
      <c r="A16" s="40">
        <v>5</v>
      </c>
      <c r="B16" s="33" t="s">
        <v>440</v>
      </c>
      <c r="C16" s="33" t="s">
        <v>151</v>
      </c>
      <c r="D16" s="33" t="s">
        <v>346</v>
      </c>
      <c r="E16" s="33" t="s">
        <v>347</v>
      </c>
      <c r="F16" s="33">
        <v>0</v>
      </c>
      <c r="G16" s="33">
        <v>0</v>
      </c>
      <c r="H16" s="34">
        <v>26.16</v>
      </c>
      <c r="I16" s="76"/>
      <c r="J16" s="33">
        <v>28</v>
      </c>
      <c r="K16" s="33">
        <v>25</v>
      </c>
      <c r="L16" s="33">
        <v>23</v>
      </c>
      <c r="M16" s="33">
        <v>0</v>
      </c>
      <c r="N16" s="76">
        <v>46.5</v>
      </c>
      <c r="O16" s="76">
        <v>0</v>
      </c>
      <c r="P16" s="216">
        <v>0</v>
      </c>
      <c r="Q16" s="36">
        <f>SUM(I16:N16)-(P16+O16)</f>
        <v>122.5</v>
      </c>
    </row>
    <row r="17" spans="1:17" s="11" customFormat="1" ht="15" customHeight="1">
      <c r="A17" s="40">
        <v>6</v>
      </c>
      <c r="B17" s="33" t="s">
        <v>440</v>
      </c>
      <c r="C17" s="86" t="s">
        <v>65</v>
      </c>
      <c r="D17" s="86" t="s">
        <v>115</v>
      </c>
      <c r="E17" s="86" t="s">
        <v>61</v>
      </c>
      <c r="F17" s="33">
        <v>0</v>
      </c>
      <c r="G17" s="33">
        <v>0</v>
      </c>
      <c r="H17" s="34">
        <v>26.64</v>
      </c>
      <c r="I17" s="33">
        <v>25</v>
      </c>
      <c r="J17" s="33">
        <v>16</v>
      </c>
      <c r="K17" s="33">
        <v>24</v>
      </c>
      <c r="L17" s="33">
        <v>25</v>
      </c>
      <c r="M17" s="33">
        <v>0</v>
      </c>
      <c r="N17" s="76">
        <v>42</v>
      </c>
      <c r="O17" s="76">
        <v>0</v>
      </c>
      <c r="P17" s="216">
        <v>16</v>
      </c>
      <c r="Q17" s="36">
        <f>SUM(I17:N17)-(P17+O17)</f>
        <v>116</v>
      </c>
    </row>
    <row r="18" spans="1:17" s="11" customFormat="1" ht="15" customHeight="1">
      <c r="A18" s="40">
        <v>7</v>
      </c>
      <c r="B18" s="33" t="s">
        <v>440</v>
      </c>
      <c r="C18" s="86" t="s">
        <v>63</v>
      </c>
      <c r="D18" s="86" t="s">
        <v>64</v>
      </c>
      <c r="E18" s="86" t="s">
        <v>38</v>
      </c>
      <c r="F18" s="33">
        <v>8</v>
      </c>
      <c r="G18" s="33"/>
      <c r="H18" s="34">
        <v>61.2</v>
      </c>
      <c r="I18" s="33">
        <v>13</v>
      </c>
      <c r="J18" s="33">
        <v>22</v>
      </c>
      <c r="K18" s="33">
        <v>26</v>
      </c>
      <c r="L18" s="33">
        <v>18</v>
      </c>
      <c r="M18" s="33">
        <v>0</v>
      </c>
      <c r="N18" s="76">
        <v>27</v>
      </c>
      <c r="O18" s="76">
        <v>0</v>
      </c>
      <c r="P18" s="216">
        <v>13</v>
      </c>
      <c r="Q18" s="36">
        <f>SUM(I18:N18)-(P18+O18)</f>
        <v>93</v>
      </c>
    </row>
    <row r="19" spans="1:17" s="11" customFormat="1" ht="15" customHeight="1">
      <c r="A19" s="40">
        <v>8</v>
      </c>
      <c r="B19" s="33" t="s">
        <v>440</v>
      </c>
      <c r="C19" s="86" t="s">
        <v>119</v>
      </c>
      <c r="D19" s="86" t="s">
        <v>120</v>
      </c>
      <c r="E19" s="86" t="s">
        <v>61</v>
      </c>
      <c r="F19" s="33">
        <v>5</v>
      </c>
      <c r="G19" s="33"/>
      <c r="H19" s="34">
        <v>65.76</v>
      </c>
      <c r="I19" s="33">
        <v>18</v>
      </c>
      <c r="J19" s="33">
        <v>11</v>
      </c>
      <c r="K19" s="33">
        <v>22</v>
      </c>
      <c r="L19" s="33">
        <v>16</v>
      </c>
      <c r="M19" s="33">
        <v>0</v>
      </c>
      <c r="N19" s="76">
        <v>28.5</v>
      </c>
      <c r="O19" s="76">
        <v>0</v>
      </c>
      <c r="P19" s="216">
        <v>11</v>
      </c>
      <c r="Q19" s="36">
        <f>SUM(I19:N19)-(P19+O19)</f>
        <v>84.5</v>
      </c>
    </row>
    <row r="20" spans="1:17" s="11" customFormat="1" ht="15" customHeight="1">
      <c r="A20" s="40">
        <v>9</v>
      </c>
      <c r="B20" s="33" t="s">
        <v>440</v>
      </c>
      <c r="C20" s="86" t="s">
        <v>79</v>
      </c>
      <c r="D20" s="86" t="s">
        <v>80</v>
      </c>
      <c r="E20" s="86" t="s">
        <v>52</v>
      </c>
      <c r="F20" s="33">
        <v>4</v>
      </c>
      <c r="G20" s="33"/>
      <c r="H20" s="34">
        <v>53.52</v>
      </c>
      <c r="I20" s="33">
        <v>14</v>
      </c>
      <c r="J20" s="33">
        <v>15</v>
      </c>
      <c r="K20" s="33">
        <v>0</v>
      </c>
      <c r="L20" s="33">
        <v>21</v>
      </c>
      <c r="M20" s="33">
        <v>0</v>
      </c>
      <c r="N20" s="76">
        <v>33</v>
      </c>
      <c r="O20" s="76">
        <v>0</v>
      </c>
      <c r="P20" s="216">
        <v>0</v>
      </c>
      <c r="Q20" s="36">
        <f>SUM(I20:N20)-(P20+O20)</f>
        <v>83</v>
      </c>
    </row>
    <row r="21" spans="1:17" s="11" customFormat="1" ht="15" customHeight="1">
      <c r="A21" s="40">
        <v>10</v>
      </c>
      <c r="B21" s="33" t="s">
        <v>440</v>
      </c>
      <c r="C21" s="86" t="s">
        <v>70</v>
      </c>
      <c r="D21" s="86" t="s">
        <v>124</v>
      </c>
      <c r="E21" s="86" t="s">
        <v>38</v>
      </c>
      <c r="F21" s="33">
        <v>4</v>
      </c>
      <c r="G21" s="33"/>
      <c r="H21" s="34">
        <v>64.73</v>
      </c>
      <c r="I21" s="33">
        <v>27</v>
      </c>
      <c r="J21" s="33">
        <v>0</v>
      </c>
      <c r="K21" s="33">
        <v>0</v>
      </c>
      <c r="L21" s="33">
        <v>26</v>
      </c>
      <c r="M21" s="33">
        <v>0</v>
      </c>
      <c r="N21" s="76">
        <v>30</v>
      </c>
      <c r="O21" s="76">
        <v>0</v>
      </c>
      <c r="P21" s="216">
        <v>0</v>
      </c>
      <c r="Q21" s="36">
        <f>SUM(I21:N21)-(P21+O21)</f>
        <v>83</v>
      </c>
    </row>
    <row r="22" spans="1:17" s="11" customFormat="1" ht="15" customHeight="1">
      <c r="A22" s="40">
        <v>11</v>
      </c>
      <c r="B22" s="33" t="s">
        <v>440</v>
      </c>
      <c r="C22" s="86" t="s">
        <v>83</v>
      </c>
      <c r="D22" s="86" t="s">
        <v>84</v>
      </c>
      <c r="E22" s="86" t="s">
        <v>52</v>
      </c>
      <c r="F22" s="33">
        <v>4</v>
      </c>
      <c r="G22" s="33"/>
      <c r="H22" s="34">
        <v>54.08</v>
      </c>
      <c r="I22" s="33">
        <v>21</v>
      </c>
      <c r="J22" s="33">
        <v>19</v>
      </c>
      <c r="K22" s="33">
        <v>0</v>
      </c>
      <c r="L22" s="33">
        <v>0</v>
      </c>
      <c r="M22" s="33">
        <v>0</v>
      </c>
      <c r="N22" s="76">
        <v>31.5</v>
      </c>
      <c r="O22" s="76">
        <v>0</v>
      </c>
      <c r="P22" s="216">
        <v>0</v>
      </c>
      <c r="Q22" s="36">
        <f>SUM(I22:N22)-(P22+O22)</f>
        <v>71.5</v>
      </c>
    </row>
    <row r="23" spans="1:17" s="11" customFormat="1" ht="15" customHeight="1">
      <c r="A23" s="40">
        <v>12</v>
      </c>
      <c r="B23" s="33" t="s">
        <v>440</v>
      </c>
      <c r="C23" s="86" t="s">
        <v>109</v>
      </c>
      <c r="D23" s="86" t="s">
        <v>73</v>
      </c>
      <c r="E23" s="86" t="s">
        <v>104</v>
      </c>
      <c r="F23" s="33"/>
      <c r="G23" s="33"/>
      <c r="H23" s="33"/>
      <c r="I23" s="33">
        <v>23</v>
      </c>
      <c r="J23" s="33">
        <v>20</v>
      </c>
      <c r="K23" s="33">
        <v>0</v>
      </c>
      <c r="L23" s="33">
        <v>27</v>
      </c>
      <c r="M23" s="33">
        <v>0</v>
      </c>
      <c r="N23" s="76">
        <v>0</v>
      </c>
      <c r="O23" s="76">
        <v>0</v>
      </c>
      <c r="P23" s="216">
        <v>0</v>
      </c>
      <c r="Q23" s="36">
        <f>SUM(I23:N23)-(P23+O23)</f>
        <v>70</v>
      </c>
    </row>
    <row r="24" spans="1:17" s="11" customFormat="1" ht="15" customHeight="1">
      <c r="A24" s="40">
        <v>13</v>
      </c>
      <c r="B24" s="33" t="s">
        <v>440</v>
      </c>
      <c r="C24" s="86" t="s">
        <v>121</v>
      </c>
      <c r="D24" s="86" t="s">
        <v>122</v>
      </c>
      <c r="E24" s="86" t="s">
        <v>123</v>
      </c>
      <c r="F24" s="33"/>
      <c r="G24" s="33"/>
      <c r="H24" s="34"/>
      <c r="I24" s="33">
        <v>19</v>
      </c>
      <c r="J24" s="33">
        <v>27</v>
      </c>
      <c r="K24" s="33">
        <v>0</v>
      </c>
      <c r="L24" s="33">
        <v>19</v>
      </c>
      <c r="M24" s="33">
        <v>0</v>
      </c>
      <c r="N24" s="76">
        <v>0</v>
      </c>
      <c r="O24" s="76">
        <v>0</v>
      </c>
      <c r="P24" s="216">
        <v>0</v>
      </c>
      <c r="Q24" s="36">
        <f>SUM(I24:N24)-(P24+O24)</f>
        <v>65</v>
      </c>
    </row>
    <row r="25" spans="1:17" s="11" customFormat="1" ht="15" customHeight="1">
      <c r="A25" s="40">
        <v>14</v>
      </c>
      <c r="B25" s="33" t="s">
        <v>440</v>
      </c>
      <c r="C25" s="86" t="s">
        <v>67</v>
      </c>
      <c r="D25" s="86" t="s">
        <v>68</v>
      </c>
      <c r="E25" s="86" t="s">
        <v>47</v>
      </c>
      <c r="F25" s="33">
        <v>0</v>
      </c>
      <c r="G25" s="33">
        <v>4</v>
      </c>
      <c r="H25" s="34">
        <v>31.87</v>
      </c>
      <c r="I25" s="33">
        <v>15</v>
      </c>
      <c r="J25" s="33">
        <v>14</v>
      </c>
      <c r="K25" s="33">
        <v>0</v>
      </c>
      <c r="L25" s="33">
        <v>0</v>
      </c>
      <c r="M25" s="33">
        <v>0</v>
      </c>
      <c r="N25" s="76">
        <v>34.5</v>
      </c>
      <c r="O25" s="76">
        <v>0</v>
      </c>
      <c r="P25" s="216">
        <v>0</v>
      </c>
      <c r="Q25" s="36">
        <f>SUM(I25:N25)-(P25+O25)</f>
        <v>63.5</v>
      </c>
    </row>
    <row r="26" spans="1:17" s="11" customFormat="1" ht="15" customHeight="1">
      <c r="A26" s="40">
        <v>15</v>
      </c>
      <c r="B26" s="33" t="s">
        <v>440</v>
      </c>
      <c r="C26" s="33" t="s">
        <v>350</v>
      </c>
      <c r="D26" s="33" t="s">
        <v>351</v>
      </c>
      <c r="E26" s="33" t="s">
        <v>61</v>
      </c>
      <c r="F26" s="33">
        <v>0</v>
      </c>
      <c r="G26" s="33">
        <v>0</v>
      </c>
      <c r="H26" s="34">
        <v>30.47</v>
      </c>
      <c r="I26" s="76"/>
      <c r="J26" s="33">
        <v>18</v>
      </c>
      <c r="K26" s="33">
        <v>0</v>
      </c>
      <c r="L26" s="33">
        <v>0</v>
      </c>
      <c r="M26" s="33">
        <v>0</v>
      </c>
      <c r="N26" s="76">
        <v>37.5</v>
      </c>
      <c r="O26" s="76">
        <v>0</v>
      </c>
      <c r="P26" s="216">
        <v>0</v>
      </c>
      <c r="Q26" s="36">
        <f>SUM(I26:N26)-(P26+O26)</f>
        <v>55.5</v>
      </c>
    </row>
    <row r="27" spans="1:17" s="11" customFormat="1" ht="15" customHeight="1">
      <c r="A27" s="40">
        <v>16</v>
      </c>
      <c r="B27" s="33" t="s">
        <v>440</v>
      </c>
      <c r="C27" s="33" t="s">
        <v>356</v>
      </c>
      <c r="D27" s="33" t="s">
        <v>357</v>
      </c>
      <c r="E27" s="33" t="s">
        <v>231</v>
      </c>
      <c r="F27" s="33"/>
      <c r="G27" s="33"/>
      <c r="H27" s="34"/>
      <c r="I27" s="76"/>
      <c r="J27" s="33">
        <v>25</v>
      </c>
      <c r="K27" s="33">
        <v>0</v>
      </c>
      <c r="L27" s="33">
        <v>28</v>
      </c>
      <c r="M27" s="33">
        <v>0</v>
      </c>
      <c r="N27" s="76">
        <v>0</v>
      </c>
      <c r="O27" s="76">
        <v>0</v>
      </c>
      <c r="P27" s="216">
        <v>0</v>
      </c>
      <c r="Q27" s="36">
        <f>SUM(I27:N27)-(P27+O27)</f>
        <v>53</v>
      </c>
    </row>
    <row r="28" spans="1:17" s="11" customFormat="1" ht="15" customHeight="1">
      <c r="A28" s="40">
        <v>17</v>
      </c>
      <c r="B28" s="33" t="s">
        <v>440</v>
      </c>
      <c r="C28" s="33" t="s">
        <v>343</v>
      </c>
      <c r="D28" s="33" t="s">
        <v>344</v>
      </c>
      <c r="E28" s="33" t="s">
        <v>345</v>
      </c>
      <c r="F28" s="33"/>
      <c r="G28" s="33"/>
      <c r="H28" s="34"/>
      <c r="I28" s="76"/>
      <c r="J28" s="33">
        <v>23</v>
      </c>
      <c r="K28" s="33">
        <v>21</v>
      </c>
      <c r="L28" s="33">
        <v>0</v>
      </c>
      <c r="M28" s="33">
        <v>0</v>
      </c>
      <c r="N28" s="76">
        <v>0</v>
      </c>
      <c r="O28" s="76">
        <v>0</v>
      </c>
      <c r="P28" s="216">
        <v>0</v>
      </c>
      <c r="Q28" s="36">
        <f>SUM(I28:N28)-(P28+O28)</f>
        <v>44</v>
      </c>
    </row>
    <row r="29" spans="1:17" s="11" customFormat="1" ht="15" customHeight="1">
      <c r="A29" s="40">
        <v>18</v>
      </c>
      <c r="B29" s="33" t="s">
        <v>440</v>
      </c>
      <c r="C29" s="86" t="s">
        <v>100</v>
      </c>
      <c r="D29" s="86" t="s">
        <v>101</v>
      </c>
      <c r="E29" s="86" t="s">
        <v>61</v>
      </c>
      <c r="F29" s="33"/>
      <c r="G29" s="33"/>
      <c r="H29" s="34"/>
      <c r="I29" s="33">
        <v>20</v>
      </c>
      <c r="J29" s="33">
        <v>0</v>
      </c>
      <c r="K29" s="33">
        <v>23</v>
      </c>
      <c r="L29" s="33">
        <v>0</v>
      </c>
      <c r="M29" s="33">
        <v>0</v>
      </c>
      <c r="N29" s="76">
        <v>0</v>
      </c>
      <c r="O29" s="76">
        <v>0</v>
      </c>
      <c r="P29" s="216">
        <v>0</v>
      </c>
      <c r="Q29" s="36">
        <f>SUM(I29:N29)-(P29+O29)</f>
        <v>43</v>
      </c>
    </row>
    <row r="30" spans="1:17" s="11" customFormat="1" ht="15" customHeight="1">
      <c r="A30" s="40">
        <v>19</v>
      </c>
      <c r="B30" s="33" t="s">
        <v>440</v>
      </c>
      <c r="C30" s="33" t="s">
        <v>348</v>
      </c>
      <c r="D30" s="33" t="s">
        <v>349</v>
      </c>
      <c r="E30" s="33" t="s">
        <v>231</v>
      </c>
      <c r="F30" s="33"/>
      <c r="G30" s="33"/>
      <c r="H30" s="34"/>
      <c r="I30" s="86"/>
      <c r="J30" s="33">
        <v>21</v>
      </c>
      <c r="K30" s="33">
        <v>0</v>
      </c>
      <c r="L30" s="33">
        <v>20</v>
      </c>
      <c r="M30" s="33">
        <v>0</v>
      </c>
      <c r="N30" s="76">
        <v>0</v>
      </c>
      <c r="O30" s="76">
        <v>0</v>
      </c>
      <c r="P30" s="216">
        <v>0</v>
      </c>
      <c r="Q30" s="36">
        <f>SUM(I30:N30)-(P30+O30)</f>
        <v>41</v>
      </c>
    </row>
    <row r="31" spans="1:17" s="11" customFormat="1" ht="15" customHeight="1">
      <c r="A31" s="40">
        <v>20</v>
      </c>
      <c r="B31" s="33" t="s">
        <v>440</v>
      </c>
      <c r="C31" s="33" t="s">
        <v>352</v>
      </c>
      <c r="D31" s="33" t="s">
        <v>353</v>
      </c>
      <c r="E31" s="33" t="s">
        <v>47</v>
      </c>
      <c r="F31" s="33"/>
      <c r="G31" s="33"/>
      <c r="H31" s="34"/>
      <c r="I31" s="76"/>
      <c r="J31" s="33">
        <v>13</v>
      </c>
      <c r="K31" s="33">
        <v>0</v>
      </c>
      <c r="L31" s="33">
        <v>24</v>
      </c>
      <c r="M31" s="33">
        <v>0</v>
      </c>
      <c r="N31" s="76">
        <v>0</v>
      </c>
      <c r="O31" s="76">
        <v>0</v>
      </c>
      <c r="P31" s="216">
        <v>0</v>
      </c>
      <c r="Q31" s="36">
        <f>SUM(I31:N31)-(P31+O31)</f>
        <v>37</v>
      </c>
    </row>
    <row r="32" spans="1:17" s="11" customFormat="1" ht="15" customHeight="1">
      <c r="A32" s="40">
        <v>21</v>
      </c>
      <c r="B32" s="33" t="s">
        <v>440</v>
      </c>
      <c r="C32" s="86" t="s">
        <v>116</v>
      </c>
      <c r="D32" s="86" t="s">
        <v>117</v>
      </c>
      <c r="E32" s="86" t="s">
        <v>118</v>
      </c>
      <c r="F32" s="33">
        <v>19</v>
      </c>
      <c r="G32" s="33"/>
      <c r="H32" s="34">
        <v>71.36</v>
      </c>
      <c r="I32" s="33">
        <v>9</v>
      </c>
      <c r="J32" s="33">
        <v>0</v>
      </c>
      <c r="K32" s="33">
        <v>0</v>
      </c>
      <c r="L32" s="33">
        <v>0</v>
      </c>
      <c r="M32" s="33">
        <v>0</v>
      </c>
      <c r="N32" s="76">
        <v>25.5</v>
      </c>
      <c r="O32" s="76">
        <v>0</v>
      </c>
      <c r="P32" s="216">
        <v>0</v>
      </c>
      <c r="Q32" s="36">
        <f>SUM(I32:N32)-(P32+O32)</f>
        <v>34.5</v>
      </c>
    </row>
    <row r="33" spans="1:17" s="11" customFormat="1" ht="15" customHeight="1">
      <c r="A33" s="40">
        <v>22</v>
      </c>
      <c r="B33" s="33" t="s">
        <v>440</v>
      </c>
      <c r="C33" s="86" t="s">
        <v>111</v>
      </c>
      <c r="D33" s="86" t="s">
        <v>112</v>
      </c>
      <c r="E33" s="86" t="s">
        <v>49</v>
      </c>
      <c r="F33" s="33"/>
      <c r="G33" s="33"/>
      <c r="H33" s="34"/>
      <c r="I33" s="33">
        <v>17</v>
      </c>
      <c r="J33" s="33">
        <v>0</v>
      </c>
      <c r="K33" s="33">
        <v>0</v>
      </c>
      <c r="L33" s="33">
        <v>15</v>
      </c>
      <c r="M33" s="33">
        <v>0</v>
      </c>
      <c r="N33" s="76">
        <v>0</v>
      </c>
      <c r="O33" s="76">
        <v>0</v>
      </c>
      <c r="P33" s="216">
        <v>0</v>
      </c>
      <c r="Q33" s="36">
        <f>SUM(I33:N33)-(P33+O33)</f>
        <v>32</v>
      </c>
    </row>
    <row r="34" spans="1:17" s="11" customFormat="1" ht="15" customHeight="1">
      <c r="A34" s="40">
        <v>23</v>
      </c>
      <c r="B34" s="33" t="s">
        <v>440</v>
      </c>
      <c r="C34" s="86" t="s">
        <v>62</v>
      </c>
      <c r="D34" s="86" t="s">
        <v>105</v>
      </c>
      <c r="E34" s="86" t="s">
        <v>48</v>
      </c>
      <c r="F34" s="33"/>
      <c r="G34" s="33"/>
      <c r="H34" s="34"/>
      <c r="I34" s="33">
        <v>26</v>
      </c>
      <c r="J34" s="33">
        <v>0</v>
      </c>
      <c r="K34" s="33">
        <v>0</v>
      </c>
      <c r="L34" s="33">
        <v>0</v>
      </c>
      <c r="M34" s="33">
        <v>0</v>
      </c>
      <c r="N34" s="76">
        <v>0</v>
      </c>
      <c r="O34" s="76">
        <v>0</v>
      </c>
      <c r="P34" s="216">
        <v>0</v>
      </c>
      <c r="Q34" s="36">
        <f>SUM(I34:N34)-(P34+O34)</f>
        <v>26</v>
      </c>
    </row>
    <row r="35" spans="1:17" s="11" customFormat="1" ht="15" customHeight="1">
      <c r="A35" s="40">
        <v>24</v>
      </c>
      <c r="B35" s="33" t="s">
        <v>440</v>
      </c>
      <c r="C35" s="86" t="s">
        <v>107</v>
      </c>
      <c r="D35" s="86" t="s">
        <v>108</v>
      </c>
      <c r="E35" s="86" t="s">
        <v>104</v>
      </c>
      <c r="F35" s="33"/>
      <c r="G35" s="33"/>
      <c r="H35" s="34"/>
      <c r="I35" s="33">
        <v>24</v>
      </c>
      <c r="J35" s="33">
        <v>0</v>
      </c>
      <c r="K35" s="33">
        <v>0</v>
      </c>
      <c r="L35" s="33">
        <v>0</v>
      </c>
      <c r="M35" s="33">
        <v>0</v>
      </c>
      <c r="N35" s="76">
        <v>0</v>
      </c>
      <c r="O35" s="76">
        <v>0</v>
      </c>
      <c r="P35" s="216">
        <v>0</v>
      </c>
      <c r="Q35" s="36">
        <f>SUM(I35:N35)-(P35+O35)</f>
        <v>24</v>
      </c>
    </row>
    <row r="36" spans="1:17" s="11" customFormat="1" ht="15" customHeight="1">
      <c r="A36" s="40">
        <v>25</v>
      </c>
      <c r="B36" s="33" t="s">
        <v>440</v>
      </c>
      <c r="C36" s="86" t="s">
        <v>66</v>
      </c>
      <c r="D36" s="86" t="s">
        <v>75</v>
      </c>
      <c r="E36" s="86" t="s">
        <v>47</v>
      </c>
      <c r="F36" s="33"/>
      <c r="G36" s="33"/>
      <c r="H36" s="34"/>
      <c r="I36" s="33">
        <v>11</v>
      </c>
      <c r="J36" s="33">
        <v>12</v>
      </c>
      <c r="K36" s="33">
        <v>0</v>
      </c>
      <c r="L36" s="33">
        <v>0</v>
      </c>
      <c r="M36" s="33">
        <v>0</v>
      </c>
      <c r="N36" s="76">
        <v>0</v>
      </c>
      <c r="O36" s="76">
        <v>0</v>
      </c>
      <c r="P36" s="216">
        <v>0</v>
      </c>
      <c r="Q36" s="36">
        <f>SUM(I36:N36)-(P36+O36)</f>
        <v>23</v>
      </c>
    </row>
    <row r="37" spans="1:17" s="11" customFormat="1" ht="15" customHeight="1">
      <c r="A37" s="40">
        <v>26</v>
      </c>
      <c r="B37" s="33" t="s">
        <v>440</v>
      </c>
      <c r="C37" s="86" t="s">
        <v>102</v>
      </c>
      <c r="D37" s="86" t="s">
        <v>103</v>
      </c>
      <c r="E37" s="86" t="s">
        <v>104</v>
      </c>
      <c r="F37" s="33"/>
      <c r="G37" s="33"/>
      <c r="H37" s="34"/>
      <c r="I37" s="33">
        <v>22</v>
      </c>
      <c r="J37" s="33">
        <v>0</v>
      </c>
      <c r="K37" s="33">
        <v>0</v>
      </c>
      <c r="L37" s="33">
        <v>0</v>
      </c>
      <c r="M37" s="33">
        <v>0</v>
      </c>
      <c r="N37" s="76">
        <v>0</v>
      </c>
      <c r="O37" s="76">
        <v>0</v>
      </c>
      <c r="P37" s="216">
        <v>0</v>
      </c>
      <c r="Q37" s="36">
        <f>SUM(I37:N37)-(P37+O37)</f>
        <v>22</v>
      </c>
    </row>
    <row r="38" spans="1:17" s="11" customFormat="1" ht="15" customHeight="1">
      <c r="A38" s="40">
        <v>27</v>
      </c>
      <c r="B38" s="33" t="s">
        <v>440</v>
      </c>
      <c r="C38" s="33" t="s">
        <v>354</v>
      </c>
      <c r="D38" s="33" t="s">
        <v>355</v>
      </c>
      <c r="E38" s="33" t="s">
        <v>231</v>
      </c>
      <c r="F38" s="33"/>
      <c r="G38" s="33"/>
      <c r="H38" s="34"/>
      <c r="I38" s="76"/>
      <c r="J38" s="33">
        <v>17</v>
      </c>
      <c r="K38" s="33">
        <v>0</v>
      </c>
      <c r="L38" s="33">
        <v>0</v>
      </c>
      <c r="M38" s="33">
        <v>0</v>
      </c>
      <c r="N38" s="76">
        <v>0</v>
      </c>
      <c r="O38" s="76">
        <v>0</v>
      </c>
      <c r="P38" s="216">
        <v>0</v>
      </c>
      <c r="Q38" s="36">
        <f>SUM(I38:N38)-(P38+O38)</f>
        <v>17</v>
      </c>
    </row>
    <row r="39" spans="1:17" s="11" customFormat="1" ht="15" customHeight="1">
      <c r="A39" s="40">
        <v>28</v>
      </c>
      <c r="B39" s="33" t="s">
        <v>440</v>
      </c>
      <c r="C39" s="86" t="s">
        <v>126</v>
      </c>
      <c r="D39" s="86" t="s">
        <v>127</v>
      </c>
      <c r="E39" s="86" t="s">
        <v>47</v>
      </c>
      <c r="F39" s="33"/>
      <c r="G39" s="33"/>
      <c r="H39" s="34"/>
      <c r="I39" s="33">
        <v>12</v>
      </c>
      <c r="J39" s="33">
        <v>0</v>
      </c>
      <c r="K39" s="33">
        <v>0</v>
      </c>
      <c r="L39" s="33">
        <v>0</v>
      </c>
      <c r="M39" s="33">
        <v>0</v>
      </c>
      <c r="N39" s="76">
        <v>0</v>
      </c>
      <c r="O39" s="76">
        <v>0</v>
      </c>
      <c r="P39" s="216">
        <v>0</v>
      </c>
      <c r="Q39" s="36">
        <f>SUM(I39:N39)-(P39+O39)</f>
        <v>12</v>
      </c>
    </row>
    <row r="40" spans="1:17" s="11" customFormat="1" ht="15" customHeight="1">
      <c r="A40" s="40">
        <v>29</v>
      </c>
      <c r="B40" s="33" t="s">
        <v>440</v>
      </c>
      <c r="C40" s="86" t="s">
        <v>146</v>
      </c>
      <c r="D40" s="86" t="s">
        <v>147</v>
      </c>
      <c r="E40" s="86" t="s">
        <v>104</v>
      </c>
      <c r="F40" s="33" t="s">
        <v>327</v>
      </c>
      <c r="G40" s="33"/>
      <c r="H40" s="34"/>
      <c r="I40" s="33">
        <v>10</v>
      </c>
      <c r="J40" s="33">
        <v>0</v>
      </c>
      <c r="K40" s="33">
        <v>0</v>
      </c>
      <c r="L40" s="33">
        <v>0</v>
      </c>
      <c r="M40" s="33">
        <v>0</v>
      </c>
      <c r="N40" s="76">
        <v>0</v>
      </c>
      <c r="O40" s="76">
        <v>0</v>
      </c>
      <c r="P40" s="216">
        <v>0</v>
      </c>
      <c r="Q40" s="36">
        <f>SUM(I40:N40)-(P40+O40)</f>
        <v>10</v>
      </c>
    </row>
    <row r="41" spans="1:17" s="11" customFormat="1" ht="15" customHeight="1">
      <c r="A41" s="40">
        <v>30</v>
      </c>
      <c r="B41" s="33" t="s">
        <v>440</v>
      </c>
      <c r="C41" s="33" t="s">
        <v>340</v>
      </c>
      <c r="D41" s="33" t="s">
        <v>341</v>
      </c>
      <c r="E41" s="33" t="s">
        <v>231</v>
      </c>
      <c r="F41" s="33"/>
      <c r="G41" s="33"/>
      <c r="H41" s="34"/>
      <c r="I41" s="33"/>
      <c r="J41" s="33">
        <v>10</v>
      </c>
      <c r="K41" s="33">
        <v>0</v>
      </c>
      <c r="L41" s="33">
        <v>0</v>
      </c>
      <c r="M41" s="33">
        <v>0</v>
      </c>
      <c r="N41" s="76">
        <v>0</v>
      </c>
      <c r="O41" s="76">
        <v>0</v>
      </c>
      <c r="P41" s="216">
        <v>0</v>
      </c>
      <c r="Q41" s="36">
        <f>SUM(I41:N41)-(P41+O41)</f>
        <v>10</v>
      </c>
    </row>
    <row r="42" spans="1:17" s="11" customFormat="1" ht="15" customHeight="1">
      <c r="A42" s="40">
        <v>31</v>
      </c>
      <c r="B42" s="33" t="s">
        <v>440</v>
      </c>
      <c r="C42" s="86" t="s">
        <v>62</v>
      </c>
      <c r="D42" s="86" t="s">
        <v>125</v>
      </c>
      <c r="E42" s="86" t="s">
        <v>48</v>
      </c>
      <c r="F42" s="33" t="s">
        <v>327</v>
      </c>
      <c r="G42" s="33"/>
      <c r="H42" s="34"/>
      <c r="I42" s="33">
        <v>8</v>
      </c>
      <c r="J42" s="33">
        <v>0</v>
      </c>
      <c r="K42" s="33">
        <v>0</v>
      </c>
      <c r="L42" s="33">
        <v>0</v>
      </c>
      <c r="M42" s="33">
        <v>0</v>
      </c>
      <c r="N42" s="76">
        <v>0</v>
      </c>
      <c r="O42" s="76">
        <v>0</v>
      </c>
      <c r="P42" s="216">
        <v>0</v>
      </c>
      <c r="Q42" s="36">
        <f>SUM(I42:N42)-(P42+O42)</f>
        <v>8</v>
      </c>
    </row>
  </sheetData>
  <sheetProtection/>
  <mergeCells count="1">
    <mergeCell ref="H8:J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5.28125" style="27" customWidth="1"/>
    <col min="2" max="2" width="6.57421875" style="27" customWidth="1"/>
    <col min="3" max="3" width="21.140625" style="27" customWidth="1"/>
    <col min="4" max="4" width="22.7109375" style="27" customWidth="1"/>
    <col min="5" max="5" width="8.57421875" style="27" customWidth="1"/>
    <col min="6" max="8" width="7.00390625" style="27" customWidth="1"/>
    <col min="9" max="16" width="6.57421875" style="27" customWidth="1"/>
    <col min="17" max="17" width="7.14062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99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36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4"/>
    </row>
    <row r="7" spans="1:16" s="30" customFormat="1" ht="15.75">
      <c r="A7" s="64" t="s">
        <v>442</v>
      </c>
      <c r="B7" s="64"/>
      <c r="C7" s="64"/>
      <c r="D7" s="64"/>
      <c r="E7" s="64"/>
      <c r="F7" s="64"/>
      <c r="G7" s="64"/>
      <c r="H7" s="65" t="s">
        <v>443</v>
      </c>
      <c r="I7" s="64"/>
      <c r="J7" s="64"/>
      <c r="K7" s="64"/>
      <c r="L7" s="64"/>
      <c r="M7" s="64"/>
      <c r="N7" s="29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69" t="s">
        <v>89</v>
      </c>
      <c r="E9" s="69"/>
      <c r="F9" s="69"/>
      <c r="G9" s="64"/>
      <c r="H9" s="65"/>
      <c r="I9" s="60" t="s">
        <v>419</v>
      </c>
      <c r="J9" s="64"/>
      <c r="K9" s="95"/>
      <c r="L9" s="95"/>
      <c r="M9" s="95"/>
      <c r="N9" s="95"/>
      <c r="O9" s="70" t="s">
        <v>29</v>
      </c>
      <c r="P9" s="64"/>
      <c r="Q9" s="64"/>
    </row>
    <row r="10" s="11" customFormat="1" ht="13.5" thickBot="1">
      <c r="H10" s="12"/>
    </row>
    <row r="11" spans="1:17" s="11" customFormat="1" ht="15.75" thickTop="1">
      <c r="A11" s="46" t="s">
        <v>0</v>
      </c>
      <c r="B11" s="47" t="s">
        <v>1</v>
      </c>
      <c r="C11" s="47" t="s">
        <v>2</v>
      </c>
      <c r="D11" s="47" t="s">
        <v>3</v>
      </c>
      <c r="E11" s="47" t="s">
        <v>4</v>
      </c>
      <c r="F11" s="14" t="s">
        <v>5</v>
      </c>
      <c r="G11" s="14" t="s">
        <v>6</v>
      </c>
      <c r="H11" s="15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435</v>
      </c>
      <c r="N11" s="47" t="s">
        <v>434</v>
      </c>
      <c r="O11" s="47" t="s">
        <v>12</v>
      </c>
      <c r="P11" s="47" t="s">
        <v>12</v>
      </c>
      <c r="Q11" s="48" t="s">
        <v>13</v>
      </c>
    </row>
    <row r="12" spans="1:17" s="11" customFormat="1" ht="15.75" thickBot="1">
      <c r="A12" s="83"/>
      <c r="B12" s="84"/>
      <c r="C12" s="84"/>
      <c r="D12" s="84"/>
      <c r="E12" s="84"/>
      <c r="F12" s="3" t="s">
        <v>446</v>
      </c>
      <c r="G12" s="3" t="s">
        <v>445</v>
      </c>
      <c r="H12" s="82"/>
      <c r="I12" s="56" t="s">
        <v>14</v>
      </c>
      <c r="J12" s="56"/>
      <c r="K12" s="56"/>
      <c r="L12" s="56"/>
      <c r="M12" s="56"/>
      <c r="N12" s="56"/>
      <c r="O12" s="56"/>
      <c r="P12" s="56"/>
      <c r="Q12" s="85"/>
    </row>
    <row r="13" spans="1:17" s="11" customFormat="1" ht="18" customHeight="1" thickTop="1">
      <c r="A13" s="179">
        <v>1</v>
      </c>
      <c r="B13" s="265" t="s">
        <v>436</v>
      </c>
      <c r="C13" s="215" t="s">
        <v>131</v>
      </c>
      <c r="D13" s="180" t="s">
        <v>95</v>
      </c>
      <c r="E13" s="180" t="s">
        <v>96</v>
      </c>
      <c r="F13" s="180">
        <v>0</v>
      </c>
      <c r="G13" s="180">
        <v>0</v>
      </c>
      <c r="H13" s="181">
        <v>27.33</v>
      </c>
      <c r="I13" s="180">
        <v>7</v>
      </c>
      <c r="J13" s="180">
        <v>11</v>
      </c>
      <c r="K13" s="180">
        <v>6</v>
      </c>
      <c r="L13" s="180">
        <v>11</v>
      </c>
      <c r="M13" s="265">
        <v>0</v>
      </c>
      <c r="N13" s="215">
        <v>16.5</v>
      </c>
      <c r="O13" s="214">
        <v>0</v>
      </c>
      <c r="P13" s="244">
        <v>6</v>
      </c>
      <c r="Q13" s="143">
        <f>SUM(I13:N13)-(P13+O13)</f>
        <v>45.5</v>
      </c>
    </row>
    <row r="14" spans="1:17" s="11" customFormat="1" ht="18" customHeight="1">
      <c r="A14" s="182">
        <v>2</v>
      </c>
      <c r="B14" s="137" t="s">
        <v>436</v>
      </c>
      <c r="C14" s="144" t="s">
        <v>358</v>
      </c>
      <c r="D14" s="137" t="s">
        <v>359</v>
      </c>
      <c r="E14" s="137" t="s">
        <v>38</v>
      </c>
      <c r="F14" s="137">
        <v>4</v>
      </c>
      <c r="G14" s="137"/>
      <c r="H14" s="138">
        <v>58.3</v>
      </c>
      <c r="I14" s="137"/>
      <c r="J14" s="137">
        <v>8</v>
      </c>
      <c r="K14" s="137">
        <v>11</v>
      </c>
      <c r="L14" s="137">
        <v>8</v>
      </c>
      <c r="M14" s="137">
        <v>0</v>
      </c>
      <c r="N14" s="216">
        <v>9</v>
      </c>
      <c r="O14" s="137">
        <v>0</v>
      </c>
      <c r="P14" s="245">
        <v>0</v>
      </c>
      <c r="Q14" s="143">
        <f>SUM(I14:N14)-(P14+O14)</f>
        <v>36</v>
      </c>
    </row>
    <row r="15" spans="1:17" s="11" customFormat="1" ht="18" customHeight="1">
      <c r="A15" s="183">
        <v>3</v>
      </c>
      <c r="B15" s="137" t="s">
        <v>436</v>
      </c>
      <c r="C15" s="137" t="s">
        <v>86</v>
      </c>
      <c r="D15" s="137" t="s">
        <v>128</v>
      </c>
      <c r="E15" s="137" t="s">
        <v>52</v>
      </c>
      <c r="F15" s="137">
        <v>4</v>
      </c>
      <c r="G15" s="137"/>
      <c r="H15" s="138">
        <v>54.89</v>
      </c>
      <c r="I15" s="137">
        <v>9</v>
      </c>
      <c r="J15" s="137">
        <v>7</v>
      </c>
      <c r="K15" s="137">
        <v>5</v>
      </c>
      <c r="L15" s="137">
        <v>9</v>
      </c>
      <c r="M15" s="137">
        <v>0</v>
      </c>
      <c r="N15" s="216">
        <v>10.5</v>
      </c>
      <c r="O15" s="136">
        <v>0</v>
      </c>
      <c r="P15" s="245">
        <v>5</v>
      </c>
      <c r="Q15" s="143">
        <f>SUM(I15:N15)-(P15+O15)</f>
        <v>35.5</v>
      </c>
    </row>
    <row r="16" spans="1:17" s="11" customFormat="1" ht="18" customHeight="1">
      <c r="A16" s="182">
        <v>4</v>
      </c>
      <c r="B16" s="137" t="s">
        <v>436</v>
      </c>
      <c r="C16" s="137" t="s">
        <v>87</v>
      </c>
      <c r="D16" s="137" t="s">
        <v>88</v>
      </c>
      <c r="E16" s="137" t="s">
        <v>41</v>
      </c>
      <c r="F16" s="137">
        <v>4</v>
      </c>
      <c r="G16" s="137"/>
      <c r="H16" s="138">
        <v>52.9</v>
      </c>
      <c r="I16" s="137">
        <v>5</v>
      </c>
      <c r="J16" s="137">
        <v>9</v>
      </c>
      <c r="K16" s="137">
        <v>7</v>
      </c>
      <c r="L16" s="137">
        <v>5</v>
      </c>
      <c r="M16" s="137">
        <v>0</v>
      </c>
      <c r="N16" s="216">
        <v>12</v>
      </c>
      <c r="O16" s="136">
        <v>0</v>
      </c>
      <c r="P16" s="245">
        <v>5</v>
      </c>
      <c r="Q16" s="143">
        <f>SUM(I16:N16)-(P16+O16)</f>
        <v>33</v>
      </c>
    </row>
    <row r="17" spans="1:17" s="11" customFormat="1" ht="18" customHeight="1">
      <c r="A17" s="183">
        <v>5</v>
      </c>
      <c r="B17" s="137" t="s">
        <v>436</v>
      </c>
      <c r="C17" s="137" t="s">
        <v>91</v>
      </c>
      <c r="D17" s="137" t="s">
        <v>129</v>
      </c>
      <c r="E17" s="137" t="s">
        <v>44</v>
      </c>
      <c r="F17" s="137">
        <v>0</v>
      </c>
      <c r="G17" s="137">
        <v>0</v>
      </c>
      <c r="H17" s="138">
        <v>29.62</v>
      </c>
      <c r="I17" s="137">
        <v>4</v>
      </c>
      <c r="J17" s="137">
        <v>6</v>
      </c>
      <c r="K17" s="137">
        <v>8</v>
      </c>
      <c r="L17" s="137">
        <v>4</v>
      </c>
      <c r="M17" s="137">
        <v>0</v>
      </c>
      <c r="N17" s="216">
        <v>13.5</v>
      </c>
      <c r="O17" s="142">
        <v>0</v>
      </c>
      <c r="P17" s="245">
        <v>4</v>
      </c>
      <c r="Q17" s="143">
        <f>SUM(I17:N17)-(P17+O17)</f>
        <v>31.5</v>
      </c>
    </row>
    <row r="18" spans="1:17" s="11" customFormat="1" ht="18" customHeight="1">
      <c r="A18" s="182">
        <v>6</v>
      </c>
      <c r="B18" s="137" t="s">
        <v>436</v>
      </c>
      <c r="C18" s="137" t="s">
        <v>132</v>
      </c>
      <c r="D18" s="137" t="s">
        <v>90</v>
      </c>
      <c r="E18" s="137" t="s">
        <v>48</v>
      </c>
      <c r="F18" s="137"/>
      <c r="G18" s="137"/>
      <c r="H18" s="138"/>
      <c r="I18" s="137">
        <v>11</v>
      </c>
      <c r="J18" s="137">
        <v>0</v>
      </c>
      <c r="K18" s="137">
        <v>9</v>
      </c>
      <c r="L18" s="137">
        <v>7</v>
      </c>
      <c r="M18" s="137">
        <v>0</v>
      </c>
      <c r="N18" s="216">
        <v>0</v>
      </c>
      <c r="O18" s="142">
        <v>0</v>
      </c>
      <c r="P18" s="245">
        <v>0</v>
      </c>
      <c r="Q18" s="143">
        <f>SUM(I18:N18)-(P18+O18)</f>
        <v>27</v>
      </c>
    </row>
    <row r="19" spans="1:17" s="11" customFormat="1" ht="18" customHeight="1">
      <c r="A19" s="182">
        <v>7</v>
      </c>
      <c r="B19" s="137" t="s">
        <v>436</v>
      </c>
      <c r="C19" s="137" t="s">
        <v>93</v>
      </c>
      <c r="D19" s="137" t="s">
        <v>130</v>
      </c>
      <c r="E19" s="137" t="s">
        <v>96</v>
      </c>
      <c r="F19" s="137"/>
      <c r="G19" s="137"/>
      <c r="H19" s="138"/>
      <c r="I19" s="137">
        <v>6</v>
      </c>
      <c r="J19" s="137">
        <v>5</v>
      </c>
      <c r="K19" s="137">
        <v>0</v>
      </c>
      <c r="L19" s="137">
        <v>6</v>
      </c>
      <c r="M19" s="137">
        <v>0</v>
      </c>
      <c r="N19" s="216">
        <v>0</v>
      </c>
      <c r="O19" s="142">
        <v>0</v>
      </c>
      <c r="P19" s="245">
        <v>0</v>
      </c>
      <c r="Q19" s="143">
        <f>SUM(I19:N19)-(P19+O19)</f>
        <v>17</v>
      </c>
    </row>
    <row r="20" spans="1:17" s="213" customFormat="1" ht="18" customHeight="1" thickBot="1">
      <c r="A20" s="212">
        <v>8</v>
      </c>
      <c r="B20" s="210" t="s">
        <v>436</v>
      </c>
      <c r="C20" s="152" t="s">
        <v>133</v>
      </c>
      <c r="D20" s="152" t="s">
        <v>134</v>
      </c>
      <c r="E20" s="152" t="s">
        <v>48</v>
      </c>
      <c r="F20" s="152"/>
      <c r="G20" s="152"/>
      <c r="H20" s="153"/>
      <c r="I20" s="152">
        <v>8</v>
      </c>
      <c r="J20" s="152">
        <v>0</v>
      </c>
      <c r="K20" s="152">
        <v>0</v>
      </c>
      <c r="L20" s="152">
        <v>0</v>
      </c>
      <c r="M20" s="210">
        <v>0</v>
      </c>
      <c r="N20" s="217">
        <v>0</v>
      </c>
      <c r="O20" s="154">
        <v>0</v>
      </c>
      <c r="P20" s="246">
        <v>0</v>
      </c>
      <c r="Q20" s="143">
        <f>SUM(I20:N20)-(P20+O20)</f>
        <v>8</v>
      </c>
    </row>
    <row r="21" ht="13.5" thickTop="1"/>
  </sheetData>
  <sheetProtection/>
  <autoFilter ref="A11:Q20"/>
  <printOptions/>
  <pageMargins left="0.22" right="0.2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7">
      <selection activeCell="F10" sqref="F10:G10"/>
    </sheetView>
  </sheetViews>
  <sheetFormatPr defaultColWidth="11.421875" defaultRowHeight="18" customHeight="1"/>
  <cols>
    <col min="1" max="1" width="4.57421875" style="27" customWidth="1"/>
    <col min="2" max="2" width="6.421875" style="27" customWidth="1"/>
    <col min="3" max="3" width="25.421875" style="27" customWidth="1"/>
    <col min="4" max="4" width="23.00390625" style="27" customWidth="1"/>
    <col min="5" max="5" width="11.421875" style="27" customWidth="1"/>
    <col min="6" max="8" width="7.140625" style="27" customWidth="1"/>
    <col min="9" max="16" width="6.421875" style="27" customWidth="1"/>
    <col min="17" max="17" width="7.57421875" style="27" customWidth="1"/>
    <col min="18" max="16384" width="11.421875" style="27" customWidth="1"/>
  </cols>
  <sheetData>
    <row r="1" spans="1:8" s="35" customFormat="1" ht="18" customHeight="1">
      <c r="A1" s="64" t="str">
        <f>+'[1]Datos Planilla Puntos'!$C$2</f>
        <v>FEDERACION ECUESTRE ARGENTINA</v>
      </c>
      <c r="H1" s="45"/>
    </row>
    <row r="2" spans="1:17" s="35" customFormat="1" ht="18" customHeight="1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8" customHeight="1">
      <c r="A3" s="64" t="s">
        <v>99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8" customHeight="1">
      <c r="A4" s="64" t="s">
        <v>36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8" customHeight="1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442</v>
      </c>
      <c r="B6" s="64"/>
      <c r="C6" s="64"/>
      <c r="D6" s="64"/>
      <c r="E6" s="64"/>
      <c r="F6" s="64"/>
      <c r="G6" s="64"/>
      <c r="H6" s="65" t="s">
        <v>443</v>
      </c>
      <c r="I6" s="64"/>
      <c r="J6" s="64"/>
      <c r="K6" s="64"/>
      <c r="L6" s="64"/>
      <c r="M6" s="64"/>
      <c r="N6" s="29"/>
      <c r="O6" s="29"/>
      <c r="P6" s="29"/>
    </row>
    <row r="7" spans="1:17" s="106" customFormat="1" ht="18" customHeight="1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="106" customFormat="1" ht="18" customHeight="1" thickBot="1">
      <c r="H8" s="107"/>
    </row>
    <row r="9" spans="1:17" s="11" customFormat="1" ht="18" customHeight="1" thickTop="1">
      <c r="A9" s="13" t="s">
        <v>0</v>
      </c>
      <c r="B9" s="47" t="s">
        <v>1</v>
      </c>
      <c r="C9" s="47" t="s">
        <v>2</v>
      </c>
      <c r="D9" s="47" t="s">
        <v>3</v>
      </c>
      <c r="E9" s="47" t="s">
        <v>4</v>
      </c>
      <c r="F9" s="14" t="s">
        <v>5</v>
      </c>
      <c r="G9" s="14" t="s">
        <v>6</v>
      </c>
      <c r="H9" s="15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31</v>
      </c>
      <c r="N9" s="47" t="s">
        <v>434</v>
      </c>
      <c r="O9" s="47" t="s">
        <v>12</v>
      </c>
      <c r="P9" s="47" t="s">
        <v>12</v>
      </c>
      <c r="Q9" s="48" t="s">
        <v>13</v>
      </c>
    </row>
    <row r="10" spans="1:17" s="11" customFormat="1" ht="18" customHeight="1" thickBot="1">
      <c r="A10" s="17"/>
      <c r="B10" s="50"/>
      <c r="C10" s="50"/>
      <c r="D10" s="50"/>
      <c r="E10" s="50"/>
      <c r="F10" s="3" t="s">
        <v>444</v>
      </c>
      <c r="G10" s="3" t="s">
        <v>445</v>
      </c>
      <c r="H10" s="20"/>
      <c r="I10" s="51" t="s">
        <v>14</v>
      </c>
      <c r="J10" s="51"/>
      <c r="K10" s="51"/>
      <c r="L10" s="51"/>
      <c r="M10" s="51"/>
      <c r="N10" s="51"/>
      <c r="O10" s="51"/>
      <c r="P10" s="51"/>
      <c r="Q10" s="52"/>
    </row>
    <row r="11" spans="1:17" s="11" customFormat="1" ht="18" customHeight="1">
      <c r="A11" s="40">
        <v>1</v>
      </c>
      <c r="B11" s="33" t="s">
        <v>440</v>
      </c>
      <c r="C11" s="32" t="s">
        <v>261</v>
      </c>
      <c r="D11" s="32" t="s">
        <v>262</v>
      </c>
      <c r="E11" s="32" t="s">
        <v>52</v>
      </c>
      <c r="F11" s="33">
        <v>0</v>
      </c>
      <c r="G11" s="33">
        <v>0</v>
      </c>
      <c r="H11" s="34">
        <v>25.86</v>
      </c>
      <c r="I11" s="33">
        <v>21</v>
      </c>
      <c r="J11" s="33">
        <v>21</v>
      </c>
      <c r="K11" s="33">
        <v>0</v>
      </c>
      <c r="L11" s="33">
        <v>15</v>
      </c>
      <c r="M11" s="33">
        <v>21</v>
      </c>
      <c r="N11" s="76">
        <v>31.5</v>
      </c>
      <c r="O11" s="76">
        <v>0</v>
      </c>
      <c r="P11" s="76">
        <v>15</v>
      </c>
      <c r="Q11" s="36">
        <f>SUM(I11:N11)-(P11+O11)</f>
        <v>94.5</v>
      </c>
    </row>
    <row r="12" spans="1:17" s="11" customFormat="1" ht="18" customHeight="1">
      <c r="A12" s="40">
        <v>2</v>
      </c>
      <c r="B12" s="33" t="s">
        <v>440</v>
      </c>
      <c r="C12" s="33" t="s">
        <v>248</v>
      </c>
      <c r="D12" s="33" t="s">
        <v>249</v>
      </c>
      <c r="E12" s="33" t="s">
        <v>38</v>
      </c>
      <c r="F12" s="33">
        <v>4</v>
      </c>
      <c r="G12" s="33"/>
      <c r="H12" s="34">
        <v>53.16</v>
      </c>
      <c r="I12" s="33">
        <v>9</v>
      </c>
      <c r="J12" s="33">
        <v>12</v>
      </c>
      <c r="K12" s="33">
        <v>19</v>
      </c>
      <c r="L12" s="33">
        <v>19</v>
      </c>
      <c r="M12" s="33">
        <v>0</v>
      </c>
      <c r="N12" s="76">
        <v>27</v>
      </c>
      <c r="O12" s="76">
        <v>0</v>
      </c>
      <c r="P12" s="76">
        <v>9</v>
      </c>
      <c r="Q12" s="36">
        <f>SUM(I12:N12)-(P12+O12)</f>
        <v>77</v>
      </c>
    </row>
    <row r="13" spans="1:17" s="11" customFormat="1" ht="18" customHeight="1">
      <c r="A13" s="40">
        <v>3</v>
      </c>
      <c r="B13" s="33" t="s">
        <v>440</v>
      </c>
      <c r="C13" s="33" t="s">
        <v>259</v>
      </c>
      <c r="D13" s="33" t="s">
        <v>260</v>
      </c>
      <c r="E13" s="33" t="s">
        <v>118</v>
      </c>
      <c r="F13" s="33">
        <v>12</v>
      </c>
      <c r="G13" s="33"/>
      <c r="H13" s="34">
        <v>52.83</v>
      </c>
      <c r="I13" s="33">
        <v>12</v>
      </c>
      <c r="J13" s="33">
        <v>16</v>
      </c>
      <c r="K13" s="33">
        <v>21</v>
      </c>
      <c r="L13" s="33">
        <v>0</v>
      </c>
      <c r="M13" s="33">
        <v>17</v>
      </c>
      <c r="N13" s="76">
        <v>22.5</v>
      </c>
      <c r="O13" s="76">
        <v>0</v>
      </c>
      <c r="P13" s="76">
        <v>12</v>
      </c>
      <c r="Q13" s="36">
        <f>SUM(I13:N13)-(P13+O13)</f>
        <v>76.5</v>
      </c>
    </row>
    <row r="14" spans="1:17" s="11" customFormat="1" ht="18" customHeight="1">
      <c r="A14" s="40">
        <v>4</v>
      </c>
      <c r="B14" s="33" t="s">
        <v>440</v>
      </c>
      <c r="C14" s="33" t="s">
        <v>257</v>
      </c>
      <c r="D14" s="33" t="s">
        <v>273</v>
      </c>
      <c r="E14" s="33" t="s">
        <v>38</v>
      </c>
      <c r="F14" s="33" t="s">
        <v>50</v>
      </c>
      <c r="G14" s="33"/>
      <c r="H14" s="34"/>
      <c r="I14" s="33">
        <v>15</v>
      </c>
      <c r="J14" s="33">
        <v>11</v>
      </c>
      <c r="K14" s="33">
        <v>16</v>
      </c>
      <c r="L14" s="33">
        <v>17</v>
      </c>
      <c r="M14" s="33">
        <v>0</v>
      </c>
      <c r="N14" s="76">
        <v>19.5</v>
      </c>
      <c r="O14" s="76">
        <v>0</v>
      </c>
      <c r="P14" s="76">
        <v>11</v>
      </c>
      <c r="Q14" s="36">
        <f>SUM(I14:N14)-(P14+O14)</f>
        <v>67.5</v>
      </c>
    </row>
    <row r="15" spans="1:17" s="11" customFormat="1" ht="18" customHeight="1">
      <c r="A15" s="40">
        <v>5</v>
      </c>
      <c r="B15" s="33" t="s">
        <v>440</v>
      </c>
      <c r="C15" s="33" t="s">
        <v>257</v>
      </c>
      <c r="D15" s="33" t="s">
        <v>258</v>
      </c>
      <c r="E15" s="33" t="s">
        <v>38</v>
      </c>
      <c r="F15" s="33" t="s">
        <v>327</v>
      </c>
      <c r="G15" s="33"/>
      <c r="H15" s="34"/>
      <c r="I15" s="33">
        <v>10</v>
      </c>
      <c r="J15" s="33">
        <v>18</v>
      </c>
      <c r="K15" s="33">
        <v>18</v>
      </c>
      <c r="L15" s="33">
        <v>21</v>
      </c>
      <c r="M15" s="33">
        <v>0</v>
      </c>
      <c r="N15" s="76">
        <v>0</v>
      </c>
      <c r="O15" s="76">
        <v>0</v>
      </c>
      <c r="P15" s="76">
        <v>0</v>
      </c>
      <c r="Q15" s="36">
        <f>SUM(I15:N15)-(P15+O15)</f>
        <v>67</v>
      </c>
    </row>
    <row r="16" spans="1:17" s="11" customFormat="1" ht="18" customHeight="1">
      <c r="A16" s="40">
        <v>6</v>
      </c>
      <c r="B16" s="33" t="s">
        <v>440</v>
      </c>
      <c r="C16" s="33" t="s">
        <v>229</v>
      </c>
      <c r="D16" s="33" t="s">
        <v>252</v>
      </c>
      <c r="E16" s="33" t="s">
        <v>231</v>
      </c>
      <c r="F16" s="33">
        <v>4</v>
      </c>
      <c r="G16" s="33"/>
      <c r="H16" s="34">
        <v>59.67</v>
      </c>
      <c r="I16" s="33">
        <v>8</v>
      </c>
      <c r="J16" s="33">
        <v>17</v>
      </c>
      <c r="K16" s="33">
        <v>0</v>
      </c>
      <c r="L16" s="33">
        <v>16</v>
      </c>
      <c r="M16" s="33">
        <v>0</v>
      </c>
      <c r="N16" s="76">
        <v>25.5</v>
      </c>
      <c r="O16" s="76">
        <v>0</v>
      </c>
      <c r="P16" s="76">
        <v>0</v>
      </c>
      <c r="Q16" s="36">
        <f>SUM(I16:N16)-(P16+O16)</f>
        <v>66.5</v>
      </c>
    </row>
    <row r="17" spans="1:17" s="11" customFormat="1" ht="18" customHeight="1">
      <c r="A17" s="40">
        <v>7</v>
      </c>
      <c r="B17" s="33" t="s">
        <v>440</v>
      </c>
      <c r="C17" s="33" t="s">
        <v>248</v>
      </c>
      <c r="D17" s="33" t="s">
        <v>338</v>
      </c>
      <c r="E17" s="33" t="s">
        <v>38</v>
      </c>
      <c r="F17" s="33" t="s">
        <v>327</v>
      </c>
      <c r="G17" s="33"/>
      <c r="H17" s="34"/>
      <c r="I17" s="33"/>
      <c r="J17" s="33">
        <v>14</v>
      </c>
      <c r="K17" s="33">
        <v>17</v>
      </c>
      <c r="L17" s="33">
        <v>18</v>
      </c>
      <c r="M17" s="33">
        <v>0</v>
      </c>
      <c r="N17" s="76">
        <v>0</v>
      </c>
      <c r="O17" s="76">
        <v>0</v>
      </c>
      <c r="P17" s="76">
        <v>0</v>
      </c>
      <c r="Q17" s="36">
        <f>SUM(I17:N17)-(P17+O17)</f>
        <v>49</v>
      </c>
    </row>
    <row r="18" spans="1:17" s="11" customFormat="1" ht="18" customHeight="1">
      <c r="A18" s="40">
        <v>8</v>
      </c>
      <c r="B18" s="33" t="s">
        <v>440</v>
      </c>
      <c r="C18" s="33" t="s">
        <v>328</v>
      </c>
      <c r="D18" s="33" t="s">
        <v>337</v>
      </c>
      <c r="E18" s="33" t="s">
        <v>330</v>
      </c>
      <c r="F18" s="33">
        <v>0</v>
      </c>
      <c r="G18" s="33">
        <v>4</v>
      </c>
      <c r="H18" s="34">
        <v>32</v>
      </c>
      <c r="I18" s="86"/>
      <c r="J18" s="33">
        <v>15</v>
      </c>
      <c r="K18" s="33">
        <v>0</v>
      </c>
      <c r="L18" s="33">
        <v>0</v>
      </c>
      <c r="M18" s="33">
        <v>0</v>
      </c>
      <c r="N18" s="76">
        <v>28.5</v>
      </c>
      <c r="O18" s="76">
        <v>0</v>
      </c>
      <c r="P18" s="76">
        <v>0</v>
      </c>
      <c r="Q18" s="36">
        <f>SUM(I18:N18)-(P18+O18)</f>
        <v>43.5</v>
      </c>
    </row>
    <row r="19" spans="1:17" s="11" customFormat="1" ht="18" customHeight="1">
      <c r="A19" s="40">
        <v>9</v>
      </c>
      <c r="B19" s="33" t="s">
        <v>440</v>
      </c>
      <c r="C19" s="33" t="s">
        <v>270</v>
      </c>
      <c r="D19" s="33" t="s">
        <v>271</v>
      </c>
      <c r="E19" s="33" t="s">
        <v>47</v>
      </c>
      <c r="F19" s="33" t="s">
        <v>327</v>
      </c>
      <c r="G19" s="33"/>
      <c r="H19" s="34"/>
      <c r="I19" s="33">
        <v>5</v>
      </c>
      <c r="J19" s="33">
        <v>0</v>
      </c>
      <c r="K19" s="33">
        <v>15</v>
      </c>
      <c r="L19" s="33">
        <v>0</v>
      </c>
      <c r="M19" s="33">
        <v>19</v>
      </c>
      <c r="N19" s="76">
        <v>0</v>
      </c>
      <c r="O19" s="76">
        <v>0</v>
      </c>
      <c r="P19" s="76">
        <v>0</v>
      </c>
      <c r="Q19" s="36">
        <f>SUM(I19:N19)-(P19+O19)</f>
        <v>39</v>
      </c>
    </row>
    <row r="20" spans="1:17" s="11" customFormat="1" ht="18" customHeight="1">
      <c r="A20" s="40">
        <v>10</v>
      </c>
      <c r="B20" s="33" t="s">
        <v>440</v>
      </c>
      <c r="C20" s="33" t="s">
        <v>328</v>
      </c>
      <c r="D20" s="33" t="s">
        <v>329</v>
      </c>
      <c r="E20" s="33" t="s">
        <v>330</v>
      </c>
      <c r="F20" s="33">
        <v>5</v>
      </c>
      <c r="G20" s="33"/>
      <c r="H20" s="34">
        <v>64.56</v>
      </c>
      <c r="I20" s="33"/>
      <c r="J20" s="33">
        <v>13</v>
      </c>
      <c r="K20" s="33">
        <v>0</v>
      </c>
      <c r="L20" s="33">
        <v>0</v>
      </c>
      <c r="M20" s="33">
        <v>0</v>
      </c>
      <c r="N20" s="76">
        <v>24</v>
      </c>
      <c r="O20" s="76">
        <v>0</v>
      </c>
      <c r="P20" s="76">
        <v>0</v>
      </c>
      <c r="Q20" s="36">
        <f>SUM(I20:N20)-(P20+O20)</f>
        <v>37</v>
      </c>
    </row>
    <row r="21" spans="1:17" s="11" customFormat="1" ht="18" customHeight="1">
      <c r="A21" s="40">
        <v>11</v>
      </c>
      <c r="B21" s="33" t="s">
        <v>440</v>
      </c>
      <c r="C21" s="33" t="s">
        <v>268</v>
      </c>
      <c r="D21" s="33" t="s">
        <v>269</v>
      </c>
      <c r="E21" s="33" t="s">
        <v>231</v>
      </c>
      <c r="F21" s="33">
        <v>14</v>
      </c>
      <c r="G21" s="33"/>
      <c r="H21" s="34">
        <v>84.85</v>
      </c>
      <c r="I21" s="33">
        <v>7</v>
      </c>
      <c r="J21" s="33">
        <v>6.5</v>
      </c>
      <c r="K21" s="33">
        <v>0</v>
      </c>
      <c r="L21" s="33">
        <v>0</v>
      </c>
      <c r="M21" s="33">
        <v>0</v>
      </c>
      <c r="N21" s="76">
        <v>21</v>
      </c>
      <c r="O21" s="76">
        <v>0</v>
      </c>
      <c r="P21" s="76">
        <v>0</v>
      </c>
      <c r="Q21" s="36">
        <f>SUM(I21:N21)-(P21+O21)</f>
        <v>34.5</v>
      </c>
    </row>
    <row r="22" spans="1:17" s="11" customFormat="1" ht="18" customHeight="1">
      <c r="A22" s="40">
        <v>12</v>
      </c>
      <c r="B22" s="33" t="s">
        <v>440</v>
      </c>
      <c r="C22" s="33" t="s">
        <v>263</v>
      </c>
      <c r="D22" s="33" t="s">
        <v>264</v>
      </c>
      <c r="E22" s="33" t="s">
        <v>47</v>
      </c>
      <c r="F22" s="33" t="s">
        <v>327</v>
      </c>
      <c r="G22" s="33"/>
      <c r="H22" s="34"/>
      <c r="I22" s="33">
        <v>4</v>
      </c>
      <c r="J22" s="33">
        <v>6.5</v>
      </c>
      <c r="K22" s="33">
        <v>0</v>
      </c>
      <c r="L22" s="33">
        <v>0</v>
      </c>
      <c r="M22" s="33">
        <v>18</v>
      </c>
      <c r="N22" s="76">
        <v>0</v>
      </c>
      <c r="O22" s="76">
        <v>0</v>
      </c>
      <c r="P22" s="76">
        <v>0</v>
      </c>
      <c r="Q22" s="36">
        <f>SUM(I22:N22)-(P22+O22)</f>
        <v>28.5</v>
      </c>
    </row>
    <row r="23" spans="1:17" s="11" customFormat="1" ht="18" customHeight="1">
      <c r="A23" s="40">
        <v>13</v>
      </c>
      <c r="B23" s="33" t="s">
        <v>440</v>
      </c>
      <c r="C23" s="33" t="s">
        <v>250</v>
      </c>
      <c r="D23" s="86" t="s">
        <v>251</v>
      </c>
      <c r="E23" s="33" t="s">
        <v>47</v>
      </c>
      <c r="F23" s="33" t="s">
        <v>327</v>
      </c>
      <c r="G23" s="33"/>
      <c r="H23" s="34"/>
      <c r="I23" s="33">
        <v>11</v>
      </c>
      <c r="J23" s="33">
        <v>0</v>
      </c>
      <c r="K23" s="33">
        <v>0</v>
      </c>
      <c r="L23" s="33">
        <v>14</v>
      </c>
      <c r="M23" s="33">
        <v>0</v>
      </c>
      <c r="N23" s="76">
        <v>0</v>
      </c>
      <c r="O23" s="76">
        <v>0</v>
      </c>
      <c r="P23" s="76">
        <v>0</v>
      </c>
      <c r="Q23" s="36">
        <f>SUM(I23:N23)-(P23+O23)</f>
        <v>25</v>
      </c>
    </row>
    <row r="24" spans="1:17" s="11" customFormat="1" ht="18" customHeight="1">
      <c r="A24" s="40">
        <v>14</v>
      </c>
      <c r="B24" s="33" t="s">
        <v>440</v>
      </c>
      <c r="C24" s="33" t="s">
        <v>265</v>
      </c>
      <c r="D24" s="33" t="s">
        <v>336</v>
      </c>
      <c r="E24" s="33" t="s">
        <v>163</v>
      </c>
      <c r="F24" s="33" t="s">
        <v>327</v>
      </c>
      <c r="G24" s="33"/>
      <c r="H24" s="34"/>
      <c r="I24" s="33">
        <v>14</v>
      </c>
      <c r="J24" s="33">
        <v>6.5</v>
      </c>
      <c r="K24" s="33">
        <v>0</v>
      </c>
      <c r="L24" s="33">
        <v>0</v>
      </c>
      <c r="M24" s="33">
        <v>0</v>
      </c>
      <c r="N24" s="76">
        <v>0</v>
      </c>
      <c r="O24" s="76">
        <v>0</v>
      </c>
      <c r="P24" s="76">
        <v>0</v>
      </c>
      <c r="Q24" s="36">
        <f>SUM(I24:N24)-(P24+O24)</f>
        <v>20.5</v>
      </c>
    </row>
    <row r="25" spans="1:17" s="11" customFormat="1" ht="18" customHeight="1">
      <c r="A25" s="40">
        <v>15</v>
      </c>
      <c r="B25" s="33" t="s">
        <v>440</v>
      </c>
      <c r="C25" s="33" t="s">
        <v>332</v>
      </c>
      <c r="D25" s="33" t="s">
        <v>333</v>
      </c>
      <c r="E25" s="33" t="s">
        <v>240</v>
      </c>
      <c r="F25" s="33" t="s">
        <v>327</v>
      </c>
      <c r="G25" s="33"/>
      <c r="H25" s="34"/>
      <c r="I25" s="33"/>
      <c r="J25" s="33">
        <v>19</v>
      </c>
      <c r="K25" s="33">
        <v>0</v>
      </c>
      <c r="L25" s="33">
        <v>0</v>
      </c>
      <c r="M25" s="33">
        <v>0</v>
      </c>
      <c r="N25" s="76">
        <v>0</v>
      </c>
      <c r="O25" s="76">
        <v>0</v>
      </c>
      <c r="P25" s="76">
        <v>0</v>
      </c>
      <c r="Q25" s="36">
        <f>SUM(I25:N25)-(P25+O25)</f>
        <v>19</v>
      </c>
    </row>
    <row r="26" spans="1:17" s="11" customFormat="1" ht="18" customHeight="1">
      <c r="A26" s="40">
        <v>16</v>
      </c>
      <c r="B26" s="33" t="s">
        <v>440</v>
      </c>
      <c r="C26" s="33" t="s">
        <v>255</v>
      </c>
      <c r="D26" s="33" t="s">
        <v>256</v>
      </c>
      <c r="E26" s="33" t="s">
        <v>254</v>
      </c>
      <c r="F26" s="33" t="s">
        <v>327</v>
      </c>
      <c r="G26" s="33"/>
      <c r="H26" s="34"/>
      <c r="I26" s="33">
        <v>19</v>
      </c>
      <c r="J26" s="33">
        <v>0</v>
      </c>
      <c r="K26" s="33">
        <v>0</v>
      </c>
      <c r="L26" s="33">
        <v>0</v>
      </c>
      <c r="M26" s="33">
        <v>0</v>
      </c>
      <c r="N26" s="76">
        <v>0</v>
      </c>
      <c r="O26" s="76">
        <v>0</v>
      </c>
      <c r="P26" s="76">
        <v>0</v>
      </c>
      <c r="Q26" s="36">
        <f>SUM(I26:N26)-(P26+O26)</f>
        <v>19</v>
      </c>
    </row>
    <row r="27" spans="1:17" s="11" customFormat="1" ht="18" customHeight="1">
      <c r="A27" s="40">
        <v>17</v>
      </c>
      <c r="B27" s="33" t="s">
        <v>440</v>
      </c>
      <c r="C27" s="33" t="s">
        <v>255</v>
      </c>
      <c r="D27" s="33" t="s">
        <v>274</v>
      </c>
      <c r="E27" s="33" t="s">
        <v>254</v>
      </c>
      <c r="F27" s="33" t="s">
        <v>327</v>
      </c>
      <c r="G27" s="33"/>
      <c r="H27" s="34"/>
      <c r="I27" s="33">
        <v>18</v>
      </c>
      <c r="J27" s="33">
        <v>0</v>
      </c>
      <c r="K27" s="33">
        <v>0</v>
      </c>
      <c r="L27" s="33">
        <v>0</v>
      </c>
      <c r="M27" s="33">
        <v>0</v>
      </c>
      <c r="N27" s="76">
        <v>0</v>
      </c>
      <c r="O27" s="76">
        <v>0</v>
      </c>
      <c r="P27" s="76">
        <v>0</v>
      </c>
      <c r="Q27" s="36">
        <f>SUM(I27:N27)-(P27+O27)</f>
        <v>18</v>
      </c>
    </row>
    <row r="28" spans="1:17" s="11" customFormat="1" ht="18" customHeight="1">
      <c r="A28" s="40">
        <v>18</v>
      </c>
      <c r="B28" s="33" t="s">
        <v>440</v>
      </c>
      <c r="C28" s="33" t="s">
        <v>223</v>
      </c>
      <c r="D28" s="33" t="s">
        <v>253</v>
      </c>
      <c r="E28" s="33" t="s">
        <v>254</v>
      </c>
      <c r="F28" s="33" t="s">
        <v>327</v>
      </c>
      <c r="G28" s="33"/>
      <c r="H28" s="34"/>
      <c r="I28" s="33">
        <v>17</v>
      </c>
      <c r="J28" s="33">
        <v>0</v>
      </c>
      <c r="K28" s="33">
        <v>0</v>
      </c>
      <c r="L28" s="33">
        <v>0</v>
      </c>
      <c r="M28" s="33">
        <v>0</v>
      </c>
      <c r="N28" s="76">
        <v>0</v>
      </c>
      <c r="O28" s="76">
        <v>0</v>
      </c>
      <c r="P28" s="76">
        <v>0</v>
      </c>
      <c r="Q28" s="36">
        <f>SUM(I28:N28)-(P28+O28)</f>
        <v>17</v>
      </c>
    </row>
    <row r="29" spans="1:17" s="11" customFormat="1" ht="18" customHeight="1">
      <c r="A29" s="40">
        <v>19</v>
      </c>
      <c r="B29" s="33" t="s">
        <v>440</v>
      </c>
      <c r="C29" s="33" t="s">
        <v>246</v>
      </c>
      <c r="D29" s="33" t="s">
        <v>247</v>
      </c>
      <c r="E29" s="33" t="s">
        <v>47</v>
      </c>
      <c r="F29" s="33" t="s">
        <v>327</v>
      </c>
      <c r="G29" s="33"/>
      <c r="H29" s="34"/>
      <c r="I29" s="33">
        <v>16</v>
      </c>
      <c r="J29" s="33">
        <v>0</v>
      </c>
      <c r="K29" s="33">
        <v>0</v>
      </c>
      <c r="L29" s="33">
        <v>0</v>
      </c>
      <c r="M29" s="33">
        <v>0</v>
      </c>
      <c r="N29" s="76">
        <v>0</v>
      </c>
      <c r="O29" s="76">
        <v>0</v>
      </c>
      <c r="P29" s="76">
        <v>0</v>
      </c>
      <c r="Q29" s="36">
        <f>SUM(I29:N29)-(P29+O29)</f>
        <v>16</v>
      </c>
    </row>
    <row r="30" spans="1:17" s="11" customFormat="1" ht="18" customHeight="1">
      <c r="A30" s="40">
        <v>20</v>
      </c>
      <c r="B30" s="33" t="s">
        <v>440</v>
      </c>
      <c r="C30" s="33" t="s">
        <v>250</v>
      </c>
      <c r="D30" s="33" t="s">
        <v>272</v>
      </c>
      <c r="E30" s="33" t="s">
        <v>47</v>
      </c>
      <c r="F30" s="33" t="s">
        <v>327</v>
      </c>
      <c r="G30" s="33"/>
      <c r="H30" s="34"/>
      <c r="I30" s="33">
        <v>13</v>
      </c>
      <c r="J30" s="33">
        <v>0</v>
      </c>
      <c r="K30" s="33">
        <v>0</v>
      </c>
      <c r="L30" s="33">
        <v>0</v>
      </c>
      <c r="M30" s="33">
        <v>0</v>
      </c>
      <c r="N30" s="76">
        <v>0</v>
      </c>
      <c r="O30" s="76">
        <v>0</v>
      </c>
      <c r="P30" s="76">
        <v>0</v>
      </c>
      <c r="Q30" s="36">
        <f>SUM(I30:N30)-(P30+O30)</f>
        <v>13</v>
      </c>
    </row>
    <row r="31" spans="1:17" s="11" customFormat="1" ht="18" customHeight="1">
      <c r="A31" s="40">
        <v>21</v>
      </c>
      <c r="B31" s="33" t="s">
        <v>440</v>
      </c>
      <c r="C31" s="33" t="s">
        <v>229</v>
      </c>
      <c r="D31" s="33" t="s">
        <v>331</v>
      </c>
      <c r="E31" s="33" t="s">
        <v>231</v>
      </c>
      <c r="F31" s="33" t="s">
        <v>327</v>
      </c>
      <c r="G31" s="33"/>
      <c r="H31" s="34"/>
      <c r="I31" s="76"/>
      <c r="J31" s="33">
        <v>10</v>
      </c>
      <c r="K31" s="33">
        <v>0</v>
      </c>
      <c r="L31" s="33">
        <v>0</v>
      </c>
      <c r="M31" s="33">
        <v>0</v>
      </c>
      <c r="N31" s="76">
        <v>0</v>
      </c>
      <c r="O31" s="76">
        <v>0</v>
      </c>
      <c r="P31" s="76">
        <v>0</v>
      </c>
      <c r="Q31" s="36">
        <f>SUM(I31:N31)-(P31+O31)</f>
        <v>10</v>
      </c>
    </row>
    <row r="32" spans="1:17" s="11" customFormat="1" ht="18" customHeight="1">
      <c r="A32" s="40">
        <v>22</v>
      </c>
      <c r="B32" s="33" t="s">
        <v>440</v>
      </c>
      <c r="C32" s="33" t="s">
        <v>266</v>
      </c>
      <c r="D32" s="33" t="s">
        <v>267</v>
      </c>
      <c r="E32" s="33" t="s">
        <v>47</v>
      </c>
      <c r="F32" s="33" t="s">
        <v>327</v>
      </c>
      <c r="G32" s="33"/>
      <c r="H32" s="34"/>
      <c r="I32" s="33">
        <v>3</v>
      </c>
      <c r="J32" s="33">
        <v>6.5</v>
      </c>
      <c r="K32" s="33">
        <v>0</v>
      </c>
      <c r="L32" s="33">
        <v>0</v>
      </c>
      <c r="M32" s="33">
        <v>0</v>
      </c>
      <c r="N32" s="76">
        <v>0</v>
      </c>
      <c r="O32" s="76">
        <v>0</v>
      </c>
      <c r="P32" s="76">
        <v>0</v>
      </c>
      <c r="Q32" s="36">
        <f>SUM(I32:N32)-(P32+O32)</f>
        <v>9.5</v>
      </c>
    </row>
    <row r="33" spans="1:17" s="11" customFormat="1" ht="18" customHeight="1">
      <c r="A33" s="40">
        <v>23</v>
      </c>
      <c r="B33" s="33" t="s">
        <v>440</v>
      </c>
      <c r="C33" s="33" t="s">
        <v>334</v>
      </c>
      <c r="D33" s="33" t="s">
        <v>335</v>
      </c>
      <c r="E33" s="33" t="s">
        <v>38</v>
      </c>
      <c r="F33" s="33" t="s">
        <v>327</v>
      </c>
      <c r="G33" s="33"/>
      <c r="H33" s="34"/>
      <c r="I33" s="33"/>
      <c r="J33" s="33">
        <v>9</v>
      </c>
      <c r="K33" s="33">
        <v>0</v>
      </c>
      <c r="L33" s="33">
        <v>0</v>
      </c>
      <c r="M33" s="33">
        <v>0</v>
      </c>
      <c r="N33" s="76">
        <v>0</v>
      </c>
      <c r="O33" s="76">
        <v>0</v>
      </c>
      <c r="P33" s="76">
        <v>0</v>
      </c>
      <c r="Q33" s="36">
        <f>SUM(I33:N33)-(P33+O33)</f>
        <v>9</v>
      </c>
    </row>
    <row r="34" spans="1:17" s="11" customFormat="1" ht="18" customHeight="1">
      <c r="A34" s="40">
        <v>24</v>
      </c>
      <c r="B34" s="33" t="s">
        <v>440</v>
      </c>
      <c r="C34" s="33" t="s">
        <v>223</v>
      </c>
      <c r="D34" s="33" t="s">
        <v>245</v>
      </c>
      <c r="E34" s="33" t="s">
        <v>254</v>
      </c>
      <c r="F34" s="33" t="s">
        <v>327</v>
      </c>
      <c r="G34" s="33"/>
      <c r="H34" s="34"/>
      <c r="I34" s="33">
        <v>6</v>
      </c>
      <c r="J34" s="33">
        <v>0</v>
      </c>
      <c r="K34" s="33">
        <v>0</v>
      </c>
      <c r="L34" s="33">
        <v>0</v>
      </c>
      <c r="M34" s="33">
        <v>0</v>
      </c>
      <c r="N34" s="76">
        <v>0</v>
      </c>
      <c r="O34" s="76">
        <v>0</v>
      </c>
      <c r="P34" s="76">
        <v>0</v>
      </c>
      <c r="Q34" s="36">
        <f>SUM(I34:N34)-(P34+O34)</f>
        <v>6</v>
      </c>
    </row>
    <row r="35" spans="1:17" s="11" customFormat="1" ht="18" customHeight="1">
      <c r="A35" s="40"/>
      <c r="B35" s="33"/>
      <c r="C35" s="33"/>
      <c r="D35" s="33"/>
      <c r="E35" s="33"/>
      <c r="F35" s="33"/>
      <c r="G35" s="33"/>
      <c r="H35" s="34"/>
      <c r="I35" s="33"/>
      <c r="J35" s="33"/>
      <c r="K35" s="76"/>
      <c r="L35" s="76"/>
      <c r="M35" s="76"/>
      <c r="N35" s="76"/>
      <c r="O35" s="76"/>
      <c r="P35" s="76"/>
      <c r="Q35" s="36"/>
    </row>
    <row r="36" spans="1:17" s="1" customFormat="1" ht="18" customHeight="1" thickBot="1">
      <c r="A36" s="40"/>
      <c r="B36" s="42"/>
      <c r="C36" s="42"/>
      <c r="D36" s="42"/>
      <c r="E36" s="33"/>
      <c r="F36" s="42"/>
      <c r="G36" s="42"/>
      <c r="H36" s="74"/>
      <c r="I36" s="42"/>
      <c r="J36" s="77"/>
      <c r="K36" s="77"/>
      <c r="L36" s="77"/>
      <c r="M36" s="77"/>
      <c r="N36" s="77"/>
      <c r="O36" s="77"/>
      <c r="P36" s="211"/>
      <c r="Q36" s="81"/>
    </row>
    <row r="37" ht="18" customHeight="1" thickTop="1"/>
  </sheetData>
  <sheetProtection/>
  <autoFilter ref="A9:Q36"/>
  <printOptions/>
  <pageMargins left="0.22" right="0.26" top="0.16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u014</cp:lastModifiedBy>
  <cp:lastPrinted>2013-10-22T20:22:48Z</cp:lastPrinted>
  <dcterms:created xsi:type="dcterms:W3CDTF">2005-08-05T20:40:13Z</dcterms:created>
  <dcterms:modified xsi:type="dcterms:W3CDTF">2013-11-18T21:14:12Z</dcterms:modified>
  <cp:category/>
  <cp:version/>
  <cp:contentType/>
  <cp:contentStatus/>
</cp:coreProperties>
</file>